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11760"/>
  </bookViews>
  <sheets>
    <sheet name="Zadanie" sheetId="5" r:id="rId1"/>
  </sheets>
  <definedNames>
    <definedName name="_xlnm._FilterDatabase" hidden="1">#REF!</definedName>
    <definedName name="fakt1R">#REF!</definedName>
    <definedName name="_xlnm.Print_Titles" localSheetId="0">Zadanie!$6:$8</definedName>
    <definedName name="_xlnm.Print_Area" localSheetId="0">Zadanie!$A:$N</definedName>
  </definedNames>
  <calcPr calcId="124519"/>
</workbook>
</file>

<file path=xl/calcChain.xml><?xml version="1.0" encoding="utf-8"?>
<calcChain xmlns="http://schemas.openxmlformats.org/spreadsheetml/2006/main">
  <c r="J10" i="5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5"/>
  <c r="J56"/>
  <c r="J57"/>
  <c r="J58"/>
  <c r="J59"/>
  <c r="J60"/>
  <c r="J61"/>
  <c r="J62"/>
  <c r="J63"/>
  <c r="D6"/>
  <c r="J64" l="1"/>
</calcChain>
</file>

<file path=xl/sharedStrings.xml><?xml version="1.0" encoding="utf-8"?>
<sst xmlns="http://schemas.openxmlformats.org/spreadsheetml/2006/main" count="677" uniqueCount="262">
  <si>
    <t xml:space="preserve">Odberateľ: </t>
  </si>
  <si>
    <t>V module</t>
  </si>
  <si>
    <t>Hlavička1</t>
  </si>
  <si>
    <t>Mena</t>
  </si>
  <si>
    <t>Hlavička2</t>
  </si>
  <si>
    <t>Obdobie</t>
  </si>
  <si>
    <t>Počet des.miest</t>
  </si>
  <si>
    <t>Formát</t>
  </si>
  <si>
    <t xml:space="preserve">Projektant: 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</si>
  <si>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</si>
  <si>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</si>
  <si>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</si>
  <si>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</si>
  <si>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</si>
  <si>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</si>
  <si>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</si>
  <si>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</si>
  <si>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VF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</si>
  <si>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</si>
  <si>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</si>
  <si>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</si>
  <si>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</si>
  <si>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</si>
  <si>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</si>
  <si>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</si>
  <si>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</si>
  <si>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</si>
  <si>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</si>
  <si>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</si>
  <si>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</si>
  <si>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</si>
  <si>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</si>
  <si>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</si>
  <si>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</si>
  <si>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</si>
  <si>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</si>
  <si>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</si>
  <si>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</si>
  <si>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</si>
  <si>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</si>
  <si>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</si>
  <si>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</si>
  <si>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</si>
  <si>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</si>
  <si>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</si>
  <si>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</si>
  <si>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</si>
  <si>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</si>
  <si>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</si>
  <si>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</si>
  <si>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</si>
  <si>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</si>
  <si>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</si>
  <si>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</si>
  <si>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</si>
  <si>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</si>
  <si>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</si>
  <si>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</si>
  <si>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</si>
  <si>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</si>
  <si>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</si>
  <si>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D</t>
  </si>
  <si>
    <t>E</t>
  </si>
  <si>
    <t xml:space="preserve">Spracoval:                                         </t>
  </si>
  <si>
    <t xml:space="preserve">JKSO : </t>
  </si>
  <si>
    <t>ROZPOČET ZC</t>
  </si>
  <si>
    <t>Zaradenie</t>
  </si>
  <si>
    <t>pre KL</t>
  </si>
  <si>
    <t>Lev0</t>
  </si>
  <si>
    <t>pozícia</t>
  </si>
  <si>
    <t>014</t>
  </si>
  <si>
    <t>6224078911</t>
  </si>
  <si>
    <t>Sanácia betónových konštrukcií, zhotovenie vyrovnávacej malta na jemné opravy, rep vysprávka J, hr. 10 mm</t>
  </si>
  <si>
    <t>m2</t>
  </si>
  <si>
    <t xml:space="preserve">E6                  </t>
  </si>
  <si>
    <t>62240-78911</t>
  </si>
  <si>
    <t xml:space="preserve">  .  .  </t>
  </si>
  <si>
    <t>EK</t>
  </si>
  <si>
    <t>S</t>
  </si>
  <si>
    <t>MAT</t>
  </si>
  <si>
    <t>585904025</t>
  </si>
  <si>
    <t>Malta opravná na betón a murivo PCI Polycret K30 Rapid v hr. 10mm</t>
  </si>
  <si>
    <t>kg</t>
  </si>
  <si>
    <t xml:space="preserve">                    </t>
  </si>
  <si>
    <t>EZ</t>
  </si>
  <si>
    <t>011</t>
  </si>
  <si>
    <t>622408421</t>
  </si>
  <si>
    <t>Omietka vonk. stien tenkovrstvová silikónová s ryhovanou štruktúrou PCI Multiputz RS-BASF hr.zrna 2 mm</t>
  </si>
  <si>
    <t>62240-8421</t>
  </si>
  <si>
    <t>622909010</t>
  </si>
  <si>
    <t>Očistenie vonkajších konštrukcií vysokotlakovou súpravou WAP</t>
  </si>
  <si>
    <t>62290-9010</t>
  </si>
  <si>
    <t>45.41.10</t>
  </si>
  <si>
    <t>625111305</t>
  </si>
  <si>
    <t>62511-1305</t>
  </si>
  <si>
    <t>003</t>
  </si>
  <si>
    <t>941941031</t>
  </si>
  <si>
    <t>Montáž lešenia ľahk. radového s podlahami š. do 1 m v. do 10 m</t>
  </si>
  <si>
    <t xml:space="preserve">E9                  </t>
  </si>
  <si>
    <t>94194-1031</t>
  </si>
  <si>
    <t>45.25.10</t>
  </si>
  <si>
    <t>941941191</t>
  </si>
  <si>
    <t>Príplatok za prvý a každý ďalší mesiac použitia lešenia k pol. -1031</t>
  </si>
  <si>
    <t>94194-1191</t>
  </si>
  <si>
    <t>941941831</t>
  </si>
  <si>
    <t>Demontáž lešenia ľahk. radového s podlahami š. do 1 m v. do 10 m</t>
  </si>
  <si>
    <t>94194-1831</t>
  </si>
  <si>
    <t>944942101</t>
  </si>
  <si>
    <t>Záchytné ohrad. na vonk. voľných stranách objektu</t>
  </si>
  <si>
    <t>m</t>
  </si>
  <si>
    <t>94494-2101</t>
  </si>
  <si>
    <t>949942102</t>
  </si>
  <si>
    <t>Plošina k montáži svietidiel v interiéri</t>
  </si>
  <si>
    <t>hod</t>
  </si>
  <si>
    <t>94994-2102</t>
  </si>
  <si>
    <t>953945225</t>
  </si>
  <si>
    <t>Profil rohový s integrovanou tkaninou PCI 10x10 - ochrana rohov zateplenia</t>
  </si>
  <si>
    <t>95394-5225</t>
  </si>
  <si>
    <t>999281111</t>
  </si>
  <si>
    <t>Presun hmôt pre opravy v objektoch výšky do 25 m</t>
  </si>
  <si>
    <t>t</t>
  </si>
  <si>
    <t>99928-1111</t>
  </si>
  <si>
    <t>712</t>
  </si>
  <si>
    <t>712371801</t>
  </si>
  <si>
    <t>Zhotovenie povl. krytiny striech do 10° voľne termoplast, zvarov. spoje</t>
  </si>
  <si>
    <t xml:space="preserve">I71 2               </t>
  </si>
  <si>
    <t>I</t>
  </si>
  <si>
    <t>71237-1801</t>
  </si>
  <si>
    <t>45.22.12</t>
  </si>
  <si>
    <t>IK</t>
  </si>
  <si>
    <t>6282E1811</t>
  </si>
  <si>
    <t>Fólia hydroizolačná strešná na báze mäkčeného PVC hr.1,5mm</t>
  </si>
  <si>
    <t>IZ</t>
  </si>
  <si>
    <t>712391171</t>
  </si>
  <si>
    <t>Zhotovenie povl. krytiny striech do 10° na sucho z podkladnej textílie</t>
  </si>
  <si>
    <t>71239-1171</t>
  </si>
  <si>
    <t>693G00109</t>
  </si>
  <si>
    <t>Podkladná geotextília 300 g/m2</t>
  </si>
  <si>
    <t>17.20.10</t>
  </si>
  <si>
    <t xml:space="preserve">84 36 05.x          </t>
  </si>
  <si>
    <t>712391176</t>
  </si>
  <si>
    <t>Zhotovenie povl. krytiny striech do 10° pripevnenie kotviacmi terčami</t>
  </si>
  <si>
    <t>kus</t>
  </si>
  <si>
    <t>71239-1176</t>
  </si>
  <si>
    <t>5539DA491</t>
  </si>
  <si>
    <t>Dodávka kotviacich terčov</t>
  </si>
  <si>
    <t>712861705</t>
  </si>
  <si>
    <t>Zhotovenie povlakovej krytiny vytiahnutim na konštrukcie fóliou lepenou so zváranými spojmi</t>
  </si>
  <si>
    <t>71286-1705</t>
  </si>
  <si>
    <t>712961901</t>
  </si>
  <si>
    <t>Zhotovenie povl. krytiny vpustov, vent. komín. fóliou prilepenou celoploš.</t>
  </si>
  <si>
    <t>71296-1901</t>
  </si>
  <si>
    <t>712985122</t>
  </si>
  <si>
    <t>Montáž odvetrávacích komínkov</t>
  </si>
  <si>
    <t>71298-5122</t>
  </si>
  <si>
    <t>5535G0527</t>
  </si>
  <si>
    <t>Komín odvetrací s krytom</t>
  </si>
  <si>
    <t>998712202</t>
  </si>
  <si>
    <t>Presun hmôt pre izolácie povlakové v objektoch výšky do 12 m</t>
  </si>
  <si>
    <t>99871-2202</t>
  </si>
  <si>
    <t>45.22.20</t>
  </si>
  <si>
    <t>713</t>
  </si>
  <si>
    <t>713141121</t>
  </si>
  <si>
    <t>Montáž tep. izolácie striech, prilepenie bodové</t>
  </si>
  <si>
    <t xml:space="preserve">I71 3               </t>
  </si>
  <si>
    <t>71314-1121</t>
  </si>
  <si>
    <t>45.32.11</t>
  </si>
  <si>
    <t>591421340</t>
  </si>
  <si>
    <t>26.65.12</t>
  </si>
  <si>
    <t>998713202</t>
  </si>
  <si>
    <t>Presun hmôt pre izolácie tepelné v objektoch výšky do 12 m</t>
  </si>
  <si>
    <t>99871-3202</t>
  </si>
  <si>
    <t>721</t>
  </si>
  <si>
    <t>721233214</t>
  </si>
  <si>
    <t>Strešné vtoky polypropylen PP HL pre pochôdz strechy</t>
  </si>
  <si>
    <t xml:space="preserve">I72 1               </t>
  </si>
  <si>
    <t>72123-3214</t>
  </si>
  <si>
    <t>721273153</t>
  </si>
  <si>
    <t>Ventilačné hlavice polypropylen PP HL</t>
  </si>
  <si>
    <t>72127-3153</t>
  </si>
  <si>
    <t>998721202</t>
  </si>
  <si>
    <t>Presun hmôt pre vnút. kanalizáciu v objektoch výšky do 12 m</t>
  </si>
  <si>
    <t>99872-1202</t>
  </si>
  <si>
    <t>45.33.30</t>
  </si>
  <si>
    <t>767</t>
  </si>
  <si>
    <t>767131113</t>
  </si>
  <si>
    <t>Montáž podkonštrukcie vysokých svetlíkov</t>
  </si>
  <si>
    <t xml:space="preserve">I76 7               </t>
  </si>
  <si>
    <t>76713-1113</t>
  </si>
  <si>
    <t>45.42.12</t>
  </si>
  <si>
    <t>5534B0250</t>
  </si>
  <si>
    <t>Dodávka podkonštrukcie vysokých svetlíkov</t>
  </si>
  <si>
    <t>25.23.15</t>
  </si>
  <si>
    <t>767311230</t>
  </si>
  <si>
    <t>Montáž svetlíkov sedlových, pozdĺž. alebo priečnych 3000 mm</t>
  </si>
  <si>
    <t>76731-1230</t>
  </si>
  <si>
    <t>767311250</t>
  </si>
  <si>
    <t>Montáž svetlíkov sedlových, pozdĺž. alebo priečnych 4500 mm</t>
  </si>
  <si>
    <t>76731-1250</t>
  </si>
  <si>
    <t>767311260</t>
  </si>
  <si>
    <t>Montáž svetlíkov sedlových, pozdĺž. alebo priečnych 6000 mm</t>
  </si>
  <si>
    <t>76731-1260</t>
  </si>
  <si>
    <t>5534B0240</t>
  </si>
  <si>
    <t>5534B0241</t>
  </si>
  <si>
    <t>5534B0242</t>
  </si>
  <si>
    <t>5534B0243</t>
  </si>
  <si>
    <t>5534B0244</t>
  </si>
  <si>
    <t>5534B0245</t>
  </si>
  <si>
    <t>5534B0251</t>
  </si>
  <si>
    <t>Dodávka tesniaceho, kotviaceho a spojovacieho materiálu pre osadenie svetlíkov</t>
  </si>
  <si>
    <t>998767202</t>
  </si>
  <si>
    <t>Presun hmôt pre kovové stav. doplnk. konštr. v objektoch výšky do 12 m</t>
  </si>
  <si>
    <t>99876-7202</t>
  </si>
  <si>
    <t>921</t>
  </si>
  <si>
    <t>210200618</t>
  </si>
  <si>
    <t>Montáž, svietidlo LED panel IP20-44, 600x600 (mm)</t>
  </si>
  <si>
    <t xml:space="preserve">M21                 </t>
  </si>
  <si>
    <t>M</t>
  </si>
  <si>
    <t>74332-0618</t>
  </si>
  <si>
    <t>45.31.1*</t>
  </si>
  <si>
    <t>MK</t>
  </si>
  <si>
    <t>920AM413551</t>
  </si>
  <si>
    <t>Dodávka - svietidlo LED panel 60x60cm, 40W, 4050 Lm</t>
  </si>
  <si>
    <t>MZ</t>
  </si>
  <si>
    <t>210202001</t>
  </si>
  <si>
    <t>Montáž, priemyselné svietidlo - svet. zdroj (do 250W)</t>
  </si>
  <si>
    <t>74334-2001</t>
  </si>
  <si>
    <t>3481P01042</t>
  </si>
  <si>
    <t>Dodávka - svietidlo RIF LED 119 W</t>
  </si>
  <si>
    <t>31.50.25</t>
  </si>
  <si>
    <t>3481P01043</t>
  </si>
  <si>
    <t>Dodávka - svietidlo RIF LED 234 W</t>
  </si>
  <si>
    <t>210800024</t>
  </si>
  <si>
    <t>Montáž, káblových rozvodov pre osvetlenie</t>
  </si>
  <si>
    <t>sub</t>
  </si>
  <si>
    <t>74221-0024</t>
  </si>
  <si>
    <t>999921000</t>
  </si>
  <si>
    <t>Dodávka káblov pre nové osvetlenie v hale</t>
  </si>
  <si>
    <t>922</t>
  </si>
  <si>
    <t>221790041</t>
  </si>
  <si>
    <t>Montáž existujúceho zariadenia bleskozvodu</t>
  </si>
  <si>
    <t xml:space="preserve">M22                 </t>
  </si>
  <si>
    <t>74382-0041</t>
  </si>
  <si>
    <t>45.31.41</t>
  </si>
  <si>
    <t>221790042</t>
  </si>
  <si>
    <t>Revízia</t>
  </si>
  <si>
    <t>74382-0042</t>
  </si>
  <si>
    <t>Dátum:</t>
  </si>
  <si>
    <t>Zateplenie strešného plášťa</t>
  </si>
  <si>
    <t>Výmena otvorových konštrukcií</t>
  </si>
  <si>
    <t>Ostatné</t>
  </si>
  <si>
    <t xml:space="preserve">C E L K O M v Euro bez DPH </t>
  </si>
  <si>
    <t>Zateplenie podhľadov z polystyrén. dosiel  EPS 70F hr.5 cm</t>
  </si>
  <si>
    <t>SV1 Dodávka strešn. svetlíka 5500x22150mm, nosná hliník. konštruk. zatepl., krytina - polykarbonát. platne</t>
  </si>
  <si>
    <t>SV2 Dodávka strešn. svetlíka 5500x27700mm, nosná hliník. konštruk. zatepl., krytina - polykarbonát. platne</t>
  </si>
  <si>
    <t>SV3 Dodávka strešn. svetlíka 2600x10300mm, nosná hliník. konštruk. zatepl., krytina - polykarbonát. platne</t>
  </si>
  <si>
    <t>SV4 Dodávka strešn. svetlíka 2600x4800mm, nosná hliník. konštruk. zatepl.,  krytina - polykarbonát. platne</t>
  </si>
  <si>
    <t>SV5 Dodávka strešn. svetlíka 4100x4800mm, nosná hliník. konštruk. zatepl.,  krytina - polykarbonát. platne</t>
  </si>
  <si>
    <t>SV6 Dodávka strešn. svetlíka 4100x10300mm, nosná hliník. konštruk. zatepl., krytina - polykarbonát. platne</t>
  </si>
  <si>
    <t>Dodávka tepelnoizolačných strešných PIR panelov hr. 140mm</t>
  </si>
  <si>
    <t>MD-MAX s. r. o., Robotnícka 4357, 017 01 Považská Bystrica</t>
  </si>
  <si>
    <t xml:space="preserve">Stavba : Výrobná hala č.s. 2137 </t>
  </si>
</sst>
</file>

<file path=xl/styles.xml><?xml version="1.0" encoding="utf-8"?>
<styleSheet xmlns="http://schemas.openxmlformats.org/spreadsheetml/2006/main">
  <numFmts count="7">
    <numFmt numFmtId="164" formatCode="#,##0.0"/>
    <numFmt numFmtId="165" formatCode="#,##0.0000"/>
    <numFmt numFmtId="166" formatCode="_-* #,##0\ &quot;Sk&quot;_-;\-* #,##0\ &quot;Sk&quot;_-;_-* &quot;-&quot;\ &quot;Sk&quot;_-;_-@_-"/>
    <numFmt numFmtId="167" formatCode="#,##0.000"/>
    <numFmt numFmtId="168" formatCode="#,##0&quot; Sk&quot;;[Red]&quot;-&quot;#,##0&quot; Sk&quot;"/>
    <numFmt numFmtId="169" formatCode="#,##0.00000"/>
    <numFmt numFmtId="170" formatCode="0.000"/>
  </numFmts>
  <fonts count="15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indexed="9"/>
      <name val="Arial Narrow"/>
      <charset val="238"/>
    </font>
    <font>
      <b/>
      <sz val="8"/>
      <color indexed="9"/>
      <name val="Arial Narrow"/>
      <charset val="238"/>
    </font>
    <font>
      <sz val="8"/>
      <color indexed="12"/>
      <name val="Arial Narrow"/>
      <charset val="238"/>
    </font>
    <font>
      <sz val="7.5"/>
      <color rgb="FFFFFFFF"/>
      <name val="Arial Narrow"/>
      <charset val="238"/>
    </font>
    <font>
      <sz val="10"/>
      <name val="Arial CE"/>
      <charset val="238"/>
    </font>
    <font>
      <sz val="11"/>
      <color theme="1"/>
      <name val="Calibri"/>
      <scheme val="minor"/>
    </font>
    <font>
      <b/>
      <sz val="7"/>
      <name val="Letter Gothic CE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5117038483843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8" fillId="0" borderId="0"/>
    <xf numFmtId="0" fontId="10" fillId="0" borderId="9" applyFont="0" applyFill="0" applyBorder="0">
      <alignment vertical="center"/>
    </xf>
    <xf numFmtId="166" fontId="8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168" fontId="10" fillId="0" borderId="9"/>
    <xf numFmtId="0" fontId="9" fillId="2" borderId="0" applyNumberFormat="0" applyBorder="0" applyAlignment="0" applyProtection="0">
      <alignment vertical="center"/>
    </xf>
    <xf numFmtId="0" fontId="10" fillId="0" borderId="9" applyFont="0" applyFill="0"/>
    <xf numFmtId="0" fontId="10" fillId="0" borderId="9">
      <alignment vertical="center"/>
    </xf>
    <xf numFmtId="0" fontId="8" fillId="0" borderId="0"/>
    <xf numFmtId="0" fontId="10" fillId="0" borderId="1" applyBorder="0">
      <alignment vertical="center"/>
    </xf>
    <xf numFmtId="0" fontId="10" fillId="0" borderId="1">
      <alignment vertical="center"/>
    </xf>
  </cellStyleXfs>
  <cellXfs count="88">
    <xf numFmtId="0" fontId="0" fillId="0" borderId="0" xfId="0"/>
    <xf numFmtId="49" fontId="4" fillId="0" borderId="0" xfId="1" applyNumberFormat="1" applyFont="1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69" fontId="1" fillId="0" borderId="0" xfId="0" applyNumberFormat="1" applyFont="1" applyProtection="1"/>
    <xf numFmtId="167" fontId="1" fillId="0" borderId="0" xfId="0" applyNumberFormat="1" applyFont="1" applyProtection="1"/>
    <xf numFmtId="0" fontId="3" fillId="0" borderId="0" xfId="0" applyFo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alignment vertical="top"/>
    </xf>
    <xf numFmtId="167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70" fontId="1" fillId="0" borderId="0" xfId="0" applyNumberFormat="1" applyFont="1" applyAlignment="1" applyProtection="1">
      <alignment vertical="top"/>
    </xf>
    <xf numFmtId="49" fontId="1" fillId="0" borderId="0" xfId="0" applyNumberFormat="1" applyFont="1" applyProtection="1"/>
    <xf numFmtId="0" fontId="1" fillId="0" borderId="6" xfId="0" applyFont="1" applyBorder="1" applyAlignment="1" applyProtection="1">
      <alignment horizontal="centerContinuous"/>
    </xf>
    <xf numFmtId="0" fontId="1" fillId="0" borderId="7" xfId="0" applyFont="1" applyBorder="1" applyAlignment="1" applyProtection="1">
      <alignment horizontal="centerContinuous"/>
    </xf>
    <xf numFmtId="0" fontId="1" fillId="0" borderId="8" xfId="0" applyFont="1" applyBorder="1" applyAlignment="1" applyProtection="1">
      <alignment horizontal="centerContinuous"/>
    </xf>
    <xf numFmtId="0" fontId="1" fillId="0" borderId="4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0" fontId="1" fillId="0" borderId="2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167" fontId="1" fillId="0" borderId="3" xfId="0" applyNumberFormat="1" applyFont="1" applyBorder="1" applyProtection="1"/>
    <xf numFmtId="0" fontId="1" fillId="0" borderId="3" xfId="0" applyFont="1" applyBorder="1" applyProtection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9" fontId="1" fillId="0" borderId="2" xfId="0" applyNumberFormat="1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right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right"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1" fillId="0" borderId="0" xfId="0" applyNumberFormat="1" applyFont="1" applyAlignment="1" applyProtection="1">
      <alignment horizontal="left" vertical="top"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167" fontId="1" fillId="0" borderId="10" xfId="0" applyNumberFormat="1" applyFont="1" applyBorder="1" applyAlignment="1" applyProtection="1">
      <alignment vertical="top"/>
    </xf>
    <xf numFmtId="169" fontId="1" fillId="0" borderId="10" xfId="0" applyNumberFormat="1" applyFont="1" applyBorder="1" applyAlignment="1" applyProtection="1">
      <alignment vertical="top"/>
    </xf>
    <xf numFmtId="169" fontId="1" fillId="0" borderId="7" xfId="0" applyNumberFormat="1" applyFont="1" applyBorder="1" applyAlignment="1" applyProtection="1">
      <alignment vertical="top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/>
    </xf>
    <xf numFmtId="0" fontId="12" fillId="0" borderId="0" xfId="0" applyFont="1" applyAlignment="1" applyProtection="1">
      <alignment horizontal="right" vertical="top"/>
      <protection locked="0"/>
    </xf>
    <xf numFmtId="49" fontId="12" fillId="0" borderId="0" xfId="0" applyNumberFormat="1" applyFont="1" applyAlignment="1" applyProtection="1">
      <alignment horizontal="center" vertical="top"/>
      <protection locked="0"/>
    </xf>
    <xf numFmtId="49" fontId="12" fillId="0" borderId="0" xfId="0" applyNumberFormat="1" applyFont="1" applyAlignment="1" applyProtection="1">
      <alignment vertical="top"/>
      <protection locked="0"/>
    </xf>
    <xf numFmtId="167" fontId="12" fillId="0" borderId="0" xfId="0" applyNumberFormat="1" applyFont="1" applyAlignment="1" applyProtection="1">
      <alignment vertical="top"/>
    </xf>
    <xf numFmtId="0" fontId="12" fillId="0" borderId="0" xfId="0" applyFont="1" applyAlignment="1" applyProtection="1">
      <alignment vertical="top"/>
      <protection locked="0"/>
    </xf>
    <xf numFmtId="4" fontId="12" fillId="0" borderId="0" xfId="0" applyNumberFormat="1" applyFont="1" applyAlignment="1" applyProtection="1">
      <alignment vertical="top"/>
      <protection locked="0"/>
    </xf>
    <xf numFmtId="4" fontId="12" fillId="0" borderId="0" xfId="0" applyNumberFormat="1" applyFont="1" applyAlignment="1" applyProtection="1">
      <alignment vertical="top"/>
    </xf>
    <xf numFmtId="0" fontId="12" fillId="0" borderId="10" xfId="0" applyFont="1" applyBorder="1" applyAlignment="1" applyProtection="1">
      <alignment horizontal="right" vertical="top"/>
      <protection locked="0"/>
    </xf>
    <xf numFmtId="49" fontId="12" fillId="0" borderId="10" xfId="0" applyNumberFormat="1" applyFont="1" applyBorder="1" applyAlignment="1" applyProtection="1">
      <alignment horizontal="center" vertical="top"/>
      <protection locked="0"/>
    </xf>
    <xf numFmtId="49" fontId="12" fillId="0" borderId="10" xfId="0" applyNumberFormat="1" applyFont="1" applyBorder="1" applyAlignment="1" applyProtection="1">
      <alignment vertical="top"/>
      <protection locked="0"/>
    </xf>
    <xf numFmtId="49" fontId="12" fillId="0" borderId="10" xfId="0" applyNumberFormat="1" applyFont="1" applyBorder="1" applyAlignment="1" applyProtection="1">
      <alignment horizontal="left" vertical="top" wrapText="1"/>
      <protection locked="0"/>
    </xf>
    <xf numFmtId="167" fontId="12" fillId="0" borderId="10" xfId="0" applyNumberFormat="1" applyFont="1" applyBorder="1" applyAlignment="1" applyProtection="1">
      <alignment vertical="top"/>
    </xf>
    <xf numFmtId="0" fontId="12" fillId="0" borderId="10" xfId="0" applyFont="1" applyBorder="1" applyAlignment="1" applyProtection="1">
      <alignment vertical="top"/>
      <protection locked="0"/>
    </xf>
    <xf numFmtId="4" fontId="12" fillId="0" borderId="10" xfId="0" applyNumberFormat="1" applyFont="1" applyBorder="1" applyAlignment="1" applyProtection="1">
      <alignment vertical="top"/>
      <protection locked="0"/>
    </xf>
    <xf numFmtId="4" fontId="12" fillId="0" borderId="10" xfId="0" applyNumberFormat="1" applyFont="1" applyBorder="1" applyAlignment="1" applyProtection="1">
      <alignment vertical="top"/>
    </xf>
    <xf numFmtId="49" fontId="11" fillId="0" borderId="10" xfId="0" applyNumberFormat="1" applyFont="1" applyBorder="1" applyAlignment="1" applyProtection="1">
      <alignment horizontal="left" vertical="top" wrapText="1"/>
      <protection locked="0"/>
    </xf>
    <xf numFmtId="49" fontId="13" fillId="0" borderId="0" xfId="0" applyNumberFormat="1" applyFont="1" applyAlignment="1" applyProtection="1">
      <alignment horizontal="left" vertical="top" wrapText="1"/>
      <protection locked="0"/>
    </xf>
    <xf numFmtId="167" fontId="13" fillId="0" borderId="0" xfId="0" applyNumberFormat="1" applyFont="1" applyAlignment="1" applyProtection="1">
      <alignment vertical="top"/>
    </xf>
    <xf numFmtId="0" fontId="13" fillId="0" borderId="0" xfId="0" applyFont="1" applyAlignment="1" applyProtection="1">
      <alignment vertical="top"/>
      <protection locked="0"/>
    </xf>
    <xf numFmtId="4" fontId="13" fillId="0" borderId="0" xfId="0" applyNumberFormat="1" applyFont="1" applyAlignment="1" applyProtection="1">
      <alignment vertical="top"/>
      <protection locked="0"/>
    </xf>
    <xf numFmtId="4" fontId="13" fillId="0" borderId="0" xfId="0" applyNumberFormat="1" applyFont="1" applyAlignment="1" applyProtection="1">
      <alignment vertical="top"/>
    </xf>
    <xf numFmtId="4" fontId="14" fillId="0" borderId="10" xfId="0" applyNumberFormat="1" applyFont="1" applyBorder="1" applyAlignment="1" applyProtection="1">
      <alignment vertical="top"/>
    </xf>
  </cellXfs>
  <cellStyles count="12">
    <cellStyle name="1 000 Sk" xfId="8"/>
    <cellStyle name="1 000,-  Sk" xfId="2"/>
    <cellStyle name="1 000,- Kč" xfId="5"/>
    <cellStyle name="1 000,- Sk" xfId="7"/>
    <cellStyle name="1000 Sk_fakturuj99" xfId="3"/>
    <cellStyle name="20 % – Zvýraznění3" xfId="4"/>
    <cellStyle name="40 % – Zvýraznění5" xfId="6"/>
    <cellStyle name="data" xfId="9"/>
    <cellStyle name="normálne" xfId="0" builtinId="0"/>
    <cellStyle name="normálne_KLs" xfId="1"/>
    <cellStyle name="TEXT" xfId="10"/>
    <cellStyle name="TEXT1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4"/>
  <sheetViews>
    <sheetView showGridLines="0" tabSelected="1" workbookViewId="0">
      <pane xSplit="4" ySplit="8" topLeftCell="E9" activePane="bottomRight" state="frozen"/>
      <selection pane="topRight"/>
      <selection pane="bottomLeft"/>
      <selection pane="bottomRight" activeCell="A4" sqref="A4"/>
    </sheetView>
  </sheetViews>
  <sheetFormatPr defaultColWidth="9.109375" defaultRowHeight="10.199999999999999"/>
  <cols>
    <col min="1" max="1" width="3.44140625" style="50" customWidth="1"/>
    <col min="2" max="2" width="3.6640625" style="51" customWidth="1"/>
    <col min="3" max="3" width="8.5546875" style="52" customWidth="1"/>
    <col min="4" max="4" width="59.44140625" style="53" customWidth="1"/>
    <col min="5" max="5" width="8.88671875" style="17" customWidth="1"/>
    <col min="6" max="6" width="4.77734375" style="56" customWidth="1"/>
    <col min="7" max="7" width="7.33203125" style="57" customWidth="1"/>
    <col min="8" max="9" width="9.6640625" style="19" hidden="1" customWidth="1"/>
    <col min="10" max="10" width="14.44140625" style="19" customWidth="1"/>
    <col min="11" max="11" width="7.44140625" style="20" hidden="1" customWidth="1"/>
    <col min="12" max="12" width="8.33203125" style="20" hidden="1" customWidth="1"/>
    <col min="13" max="13" width="9.109375" style="17" hidden="1" customWidth="1"/>
    <col min="14" max="14" width="7" style="17" hidden="1" customWidth="1"/>
    <col min="15" max="15" width="12.6640625" style="18" hidden="1" customWidth="1"/>
    <col min="16" max="18" width="13.33203125" style="17" hidden="1" customWidth="1"/>
    <col min="19" max="19" width="10.5546875" style="21" hidden="1" customWidth="1"/>
    <col min="20" max="20" width="10.33203125" style="21" hidden="1" customWidth="1"/>
    <col min="21" max="21" width="5.6640625" style="21" hidden="1" customWidth="1"/>
    <col min="22" max="22" width="9.109375" style="22" hidden="1" customWidth="1"/>
    <col min="23" max="24" width="5.6640625" style="18" hidden="1" customWidth="1"/>
    <col min="25" max="25" width="7.5546875" style="18" hidden="1" customWidth="1"/>
    <col min="26" max="26" width="24.88671875" style="18" hidden="1" customWidth="1"/>
    <col min="27" max="27" width="4.33203125" style="18" hidden="1" customWidth="1"/>
    <col min="28" max="28" width="8.33203125" style="18" hidden="1" customWidth="1"/>
    <col min="29" max="29" width="8.6640625" style="18" hidden="1" customWidth="1"/>
    <col min="30" max="33" width="9.109375" style="18" hidden="1" customWidth="1"/>
    <col min="34" max="34" width="9.109375" style="5"/>
    <col min="35" max="36" width="0" style="5" hidden="1" customWidth="1"/>
    <col min="37" max="16384" width="9.109375" style="5"/>
  </cols>
  <sheetData>
    <row r="1" spans="1:36">
      <c r="A1" s="12" t="s">
        <v>0</v>
      </c>
      <c r="B1" s="13"/>
      <c r="C1" s="13" t="s">
        <v>260</v>
      </c>
      <c r="D1" s="13"/>
      <c r="E1" s="9" t="s">
        <v>63</v>
      </c>
      <c r="F1" s="13"/>
      <c r="G1" s="55"/>
      <c r="H1" s="5"/>
      <c r="I1" s="5"/>
      <c r="J1" s="6"/>
      <c r="K1" s="7"/>
      <c r="L1" s="5"/>
      <c r="M1" s="5"/>
      <c r="N1" s="5"/>
      <c r="O1" s="5"/>
      <c r="P1" s="8"/>
      <c r="Q1" s="8"/>
      <c r="R1" s="8"/>
      <c r="S1" s="5"/>
      <c r="T1" s="5"/>
      <c r="U1" s="5"/>
      <c r="V1" s="5"/>
      <c r="W1" s="5"/>
      <c r="X1" s="5"/>
      <c r="Y1" s="2" t="s">
        <v>1</v>
      </c>
      <c r="Z1" s="1" t="s">
        <v>2</v>
      </c>
      <c r="AA1" s="2" t="s">
        <v>3</v>
      </c>
      <c r="AB1" s="2" t="s">
        <v>4</v>
      </c>
      <c r="AC1" s="2" t="s">
        <v>5</v>
      </c>
      <c r="AD1" s="40" t="s">
        <v>6</v>
      </c>
      <c r="AE1" s="41" t="s">
        <v>7</v>
      </c>
      <c r="AF1" s="5"/>
      <c r="AG1" s="5"/>
    </row>
    <row r="2" spans="1:36">
      <c r="A2" s="12" t="s">
        <v>8</v>
      </c>
      <c r="B2" s="13"/>
      <c r="C2" s="13"/>
      <c r="D2" s="13"/>
      <c r="E2" s="9" t="s">
        <v>64</v>
      </c>
      <c r="F2" s="13"/>
      <c r="G2" s="55"/>
      <c r="H2" s="23"/>
      <c r="I2" s="5"/>
      <c r="J2" s="6"/>
      <c r="K2" s="7"/>
      <c r="L2" s="5"/>
      <c r="M2" s="5"/>
      <c r="N2" s="5"/>
      <c r="O2" s="5"/>
      <c r="P2" s="8"/>
      <c r="Q2" s="8"/>
      <c r="R2" s="8"/>
      <c r="S2" s="5"/>
      <c r="T2" s="5"/>
      <c r="U2" s="5"/>
      <c r="V2" s="5"/>
      <c r="W2" s="5"/>
      <c r="X2" s="5"/>
      <c r="Y2" s="2" t="s">
        <v>9</v>
      </c>
      <c r="Z2" s="3" t="s">
        <v>10</v>
      </c>
      <c r="AA2" s="3" t="s">
        <v>11</v>
      </c>
      <c r="AB2" s="3"/>
      <c r="AC2" s="4"/>
      <c r="AD2" s="40">
        <v>1</v>
      </c>
      <c r="AE2" s="42">
        <v>123.5</v>
      </c>
      <c r="AF2" s="5"/>
      <c r="AG2" s="5"/>
    </row>
    <row r="3" spans="1:36">
      <c r="A3" s="12" t="s">
        <v>12</v>
      </c>
      <c r="B3" s="13"/>
      <c r="C3" s="13"/>
      <c r="D3" s="13"/>
      <c r="E3" s="9" t="s">
        <v>247</v>
      </c>
      <c r="F3" s="13"/>
      <c r="G3" s="55"/>
      <c r="H3" s="5"/>
      <c r="I3" s="5"/>
      <c r="J3" s="6"/>
      <c r="K3" s="7"/>
      <c r="L3" s="5"/>
      <c r="M3" s="5"/>
      <c r="N3" s="5"/>
      <c r="O3" s="5"/>
      <c r="P3" s="8"/>
      <c r="Q3" s="8"/>
      <c r="R3" s="8"/>
      <c r="S3" s="5"/>
      <c r="T3" s="5"/>
      <c r="U3" s="5"/>
      <c r="V3" s="5"/>
      <c r="W3" s="5"/>
      <c r="X3" s="5"/>
      <c r="Y3" s="2" t="s">
        <v>13</v>
      </c>
      <c r="Z3" s="3" t="s">
        <v>14</v>
      </c>
      <c r="AA3" s="3" t="s">
        <v>11</v>
      </c>
      <c r="AB3" s="3" t="s">
        <v>15</v>
      </c>
      <c r="AC3" s="4" t="s">
        <v>16</v>
      </c>
      <c r="AD3" s="40">
        <v>2</v>
      </c>
      <c r="AE3" s="43">
        <v>123.46</v>
      </c>
      <c r="AF3" s="5"/>
      <c r="AG3" s="5"/>
    </row>
    <row r="4" spans="1:36">
      <c r="A4" s="12" t="s">
        <v>261</v>
      </c>
      <c r="B4" s="13"/>
      <c r="C4" s="13"/>
      <c r="D4" s="13"/>
      <c r="E4" s="5"/>
      <c r="F4" s="13"/>
      <c r="G4" s="13"/>
      <c r="H4" s="5"/>
      <c r="I4" s="5"/>
      <c r="J4" s="5"/>
      <c r="K4" s="5"/>
      <c r="L4" s="5"/>
      <c r="M4" s="5"/>
      <c r="N4" s="5"/>
      <c r="O4" s="5"/>
      <c r="P4" s="8"/>
      <c r="Q4" s="8"/>
      <c r="R4" s="8"/>
      <c r="S4" s="5"/>
      <c r="T4" s="5"/>
      <c r="U4" s="5"/>
      <c r="V4" s="5"/>
      <c r="W4" s="5"/>
      <c r="X4" s="5"/>
      <c r="Y4" s="2" t="s">
        <v>17</v>
      </c>
      <c r="Z4" s="3" t="s">
        <v>14</v>
      </c>
      <c r="AA4" s="3" t="s">
        <v>11</v>
      </c>
      <c r="AB4" s="3" t="s">
        <v>15</v>
      </c>
      <c r="AC4" s="4" t="s">
        <v>16</v>
      </c>
      <c r="AD4" s="40">
        <v>4</v>
      </c>
      <c r="AE4" s="44">
        <v>123.4567</v>
      </c>
      <c r="AF4" s="5"/>
      <c r="AG4" s="5"/>
    </row>
    <row r="5" spans="1:36">
      <c r="A5" s="12"/>
      <c r="B5" s="13"/>
      <c r="C5" s="13"/>
      <c r="D5" s="13"/>
      <c r="E5" s="5"/>
      <c r="F5" s="13"/>
      <c r="G5" s="13"/>
      <c r="H5" s="5"/>
      <c r="I5" s="5"/>
      <c r="J5" s="5"/>
      <c r="K5" s="5"/>
      <c r="L5" s="5"/>
      <c r="M5" s="5"/>
      <c r="N5" s="5"/>
      <c r="O5" s="5"/>
      <c r="P5" s="8"/>
      <c r="Q5" s="8"/>
      <c r="R5" s="8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6" ht="13.8">
      <c r="A6" s="13" t="s">
        <v>65</v>
      </c>
      <c r="B6" s="14"/>
      <c r="C6" s="15"/>
      <c r="D6" s="49" t="str">
        <f>CONCATENATE(Z2," ",AA2," ",AB2," ",AC2)</f>
        <v xml:space="preserve">Prehľad rozpočtových nákladov v EUR  </v>
      </c>
      <c r="E6" s="8"/>
      <c r="F6" s="13"/>
      <c r="G6" s="55"/>
      <c r="H6" s="6"/>
      <c r="I6" s="6"/>
      <c r="J6" s="6"/>
      <c r="K6" s="7"/>
      <c r="L6" s="7"/>
      <c r="M6" s="8"/>
      <c r="N6" s="8"/>
      <c r="O6" s="5"/>
      <c r="P6" s="8"/>
      <c r="Q6" s="8"/>
      <c r="R6" s="8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6">
      <c r="A7" s="61" t="s">
        <v>18</v>
      </c>
      <c r="B7" s="61" t="s">
        <v>19</v>
      </c>
      <c r="C7" s="61" t="s">
        <v>20</v>
      </c>
      <c r="D7" s="61" t="s">
        <v>21</v>
      </c>
      <c r="E7" s="62" t="s">
        <v>22</v>
      </c>
      <c r="F7" s="61" t="s">
        <v>23</v>
      </c>
      <c r="G7" s="61" t="s">
        <v>24</v>
      </c>
      <c r="H7" s="62" t="s">
        <v>25</v>
      </c>
      <c r="I7" s="62" t="s">
        <v>26</v>
      </c>
      <c r="J7" s="62" t="s">
        <v>27</v>
      </c>
      <c r="K7" s="24" t="s">
        <v>28</v>
      </c>
      <c r="L7" s="25"/>
      <c r="M7" s="26" t="s">
        <v>29</v>
      </c>
      <c r="N7" s="25"/>
      <c r="O7" s="27" t="s">
        <v>30</v>
      </c>
      <c r="P7" s="30" t="s">
        <v>22</v>
      </c>
      <c r="Q7" s="30" t="s">
        <v>22</v>
      </c>
      <c r="R7" s="27" t="s">
        <v>22</v>
      </c>
      <c r="S7" s="31" t="s">
        <v>31</v>
      </c>
      <c r="T7" s="32" t="s">
        <v>32</v>
      </c>
      <c r="U7" s="33" t="s">
        <v>33</v>
      </c>
      <c r="V7" s="10" t="s">
        <v>34</v>
      </c>
      <c r="W7" s="10" t="s">
        <v>35</v>
      </c>
      <c r="X7" s="10" t="s">
        <v>36</v>
      </c>
      <c r="Y7" s="45" t="s">
        <v>37</v>
      </c>
      <c r="Z7" s="45" t="s">
        <v>38</v>
      </c>
      <c r="AA7" s="10" t="s">
        <v>33</v>
      </c>
      <c r="AB7" s="10" t="s">
        <v>39</v>
      </c>
      <c r="AC7" s="10" t="s">
        <v>40</v>
      </c>
      <c r="AD7" s="46" t="s">
        <v>41</v>
      </c>
      <c r="AE7" s="46" t="s">
        <v>42</v>
      </c>
      <c r="AF7" s="46" t="s">
        <v>22</v>
      </c>
      <c r="AG7" s="46" t="s">
        <v>43</v>
      </c>
      <c r="AI7" s="5" t="s">
        <v>66</v>
      </c>
      <c r="AJ7" s="5" t="s">
        <v>68</v>
      </c>
    </row>
    <row r="8" spans="1:36">
      <c r="A8" s="63" t="s">
        <v>44</v>
      </c>
      <c r="B8" s="63" t="s">
        <v>45</v>
      </c>
      <c r="C8" s="64"/>
      <c r="D8" s="63" t="s">
        <v>46</v>
      </c>
      <c r="E8" s="65" t="s">
        <v>47</v>
      </c>
      <c r="F8" s="63" t="s">
        <v>48</v>
      </c>
      <c r="G8" s="63" t="s">
        <v>49</v>
      </c>
      <c r="H8" s="65" t="s">
        <v>50</v>
      </c>
      <c r="I8" s="65" t="s">
        <v>51</v>
      </c>
      <c r="J8" s="65"/>
      <c r="K8" s="11" t="s">
        <v>24</v>
      </c>
      <c r="L8" s="11" t="s">
        <v>27</v>
      </c>
      <c r="M8" s="28" t="s">
        <v>24</v>
      </c>
      <c r="N8" s="11" t="s">
        <v>27</v>
      </c>
      <c r="O8" s="29"/>
      <c r="P8" s="34" t="s">
        <v>53</v>
      </c>
      <c r="Q8" s="34" t="s">
        <v>54</v>
      </c>
      <c r="R8" s="29" t="s">
        <v>55</v>
      </c>
      <c r="S8" s="35" t="s">
        <v>56</v>
      </c>
      <c r="T8" s="36" t="s">
        <v>57</v>
      </c>
      <c r="U8" s="37" t="s">
        <v>58</v>
      </c>
      <c r="V8" s="38"/>
      <c r="W8" s="39"/>
      <c r="X8" s="39"/>
      <c r="Y8" s="47" t="s">
        <v>59</v>
      </c>
      <c r="Z8" s="47" t="s">
        <v>44</v>
      </c>
      <c r="AA8" s="11" t="s">
        <v>60</v>
      </c>
      <c r="AB8" s="39"/>
      <c r="AC8" s="39"/>
      <c r="AD8" s="48"/>
      <c r="AE8" s="48"/>
      <c r="AF8" s="48"/>
      <c r="AG8" s="48"/>
      <c r="AI8" s="5" t="s">
        <v>67</v>
      </c>
      <c r="AJ8" s="5" t="s">
        <v>69</v>
      </c>
    </row>
    <row r="9" spans="1:36">
      <c r="A9" s="66"/>
      <c r="B9" s="67"/>
      <c r="C9" s="68"/>
      <c r="D9" s="54" t="s">
        <v>248</v>
      </c>
      <c r="E9" s="69"/>
      <c r="F9" s="70"/>
      <c r="G9" s="71"/>
      <c r="H9" s="72"/>
      <c r="I9" s="72"/>
      <c r="J9" s="72"/>
    </row>
    <row r="10" spans="1:36" ht="9.6" customHeight="1">
      <c r="A10" s="73">
        <v>1</v>
      </c>
      <c r="B10" s="74" t="s">
        <v>70</v>
      </c>
      <c r="C10" s="75" t="s">
        <v>71</v>
      </c>
      <c r="D10" s="76" t="s">
        <v>72</v>
      </c>
      <c r="E10" s="77">
        <v>684.89099999999996</v>
      </c>
      <c r="F10" s="78" t="s">
        <v>73</v>
      </c>
      <c r="G10" s="79"/>
      <c r="H10" s="80"/>
      <c r="I10" s="80"/>
      <c r="J10" s="80">
        <f>E10*G10</f>
        <v>0</v>
      </c>
      <c r="K10" s="60"/>
      <c r="L10" s="59"/>
      <c r="M10" s="58"/>
      <c r="N10" s="58"/>
      <c r="O10" s="18" t="s">
        <v>74</v>
      </c>
      <c r="U10" s="21" t="s">
        <v>62</v>
      </c>
      <c r="W10" s="16" t="s">
        <v>75</v>
      </c>
      <c r="X10" s="16" t="s">
        <v>71</v>
      </c>
      <c r="Y10" s="18" t="s">
        <v>76</v>
      </c>
      <c r="AI10" s="5" t="s">
        <v>77</v>
      </c>
      <c r="AJ10" s="5" t="s">
        <v>78</v>
      </c>
    </row>
    <row r="11" spans="1:36">
      <c r="A11" s="73">
        <v>2</v>
      </c>
      <c r="B11" s="74" t="s">
        <v>79</v>
      </c>
      <c r="C11" s="75" t="s">
        <v>80</v>
      </c>
      <c r="D11" s="76" t="s">
        <v>81</v>
      </c>
      <c r="E11" s="77">
        <v>11300.701999999999</v>
      </c>
      <c r="F11" s="78" t="s">
        <v>82</v>
      </c>
      <c r="G11" s="79"/>
      <c r="H11" s="80"/>
      <c r="I11" s="80"/>
      <c r="J11" s="80">
        <f t="shared" ref="J11:J28" si="0">E11*G11</f>
        <v>0</v>
      </c>
      <c r="K11" s="60"/>
      <c r="L11" s="59"/>
      <c r="M11" s="58"/>
      <c r="N11" s="58"/>
      <c r="O11" s="18" t="s">
        <v>74</v>
      </c>
      <c r="U11" s="21" t="s">
        <v>61</v>
      </c>
      <c r="W11" s="16" t="s">
        <v>80</v>
      </c>
      <c r="X11" s="16" t="s">
        <v>80</v>
      </c>
      <c r="Y11" s="18" t="s">
        <v>76</v>
      </c>
      <c r="Z11" s="18" t="s">
        <v>83</v>
      </c>
      <c r="AI11" s="5" t="s">
        <v>84</v>
      </c>
      <c r="AJ11" s="5" t="s">
        <v>78</v>
      </c>
    </row>
    <row r="12" spans="1:36">
      <c r="A12" s="73">
        <v>3</v>
      </c>
      <c r="B12" s="74" t="s">
        <v>85</v>
      </c>
      <c r="C12" s="75" t="s">
        <v>86</v>
      </c>
      <c r="D12" s="76" t="s">
        <v>87</v>
      </c>
      <c r="E12" s="77">
        <v>684.89099999999996</v>
      </c>
      <c r="F12" s="78" t="s">
        <v>73</v>
      </c>
      <c r="G12" s="79"/>
      <c r="H12" s="80"/>
      <c r="I12" s="80"/>
      <c r="J12" s="80">
        <f t="shared" si="0"/>
        <v>0</v>
      </c>
      <c r="K12" s="60"/>
      <c r="L12" s="59"/>
      <c r="M12" s="58"/>
      <c r="N12" s="58"/>
      <c r="O12" s="18" t="s">
        <v>74</v>
      </c>
      <c r="U12" s="21" t="s">
        <v>62</v>
      </c>
      <c r="W12" s="16" t="s">
        <v>88</v>
      </c>
      <c r="X12" s="16" t="s">
        <v>86</v>
      </c>
      <c r="Y12" s="18" t="s">
        <v>76</v>
      </c>
      <c r="AI12" s="5" t="s">
        <v>77</v>
      </c>
      <c r="AJ12" s="5" t="s">
        <v>78</v>
      </c>
    </row>
    <row r="13" spans="1:36">
      <c r="A13" s="73">
        <v>4</v>
      </c>
      <c r="B13" s="74" t="s">
        <v>70</v>
      </c>
      <c r="C13" s="75" t="s">
        <v>89</v>
      </c>
      <c r="D13" s="76" t="s">
        <v>90</v>
      </c>
      <c r="E13" s="77">
        <v>5095.1239999999998</v>
      </c>
      <c r="F13" s="78" t="s">
        <v>73</v>
      </c>
      <c r="G13" s="79"/>
      <c r="H13" s="80"/>
      <c r="I13" s="80"/>
      <c r="J13" s="80">
        <f t="shared" si="0"/>
        <v>0</v>
      </c>
      <c r="O13" s="18" t="s">
        <v>74</v>
      </c>
      <c r="U13" s="21" t="s">
        <v>62</v>
      </c>
      <c r="W13" s="16" t="s">
        <v>91</v>
      </c>
      <c r="X13" s="16" t="s">
        <v>89</v>
      </c>
      <c r="Y13" s="18" t="s">
        <v>92</v>
      </c>
      <c r="AI13" s="5" t="s">
        <v>77</v>
      </c>
      <c r="AJ13" s="5" t="s">
        <v>78</v>
      </c>
    </row>
    <row r="14" spans="1:36">
      <c r="A14" s="73">
        <v>5</v>
      </c>
      <c r="B14" s="74" t="s">
        <v>85</v>
      </c>
      <c r="C14" s="75" t="s">
        <v>93</v>
      </c>
      <c r="D14" s="76" t="s">
        <v>252</v>
      </c>
      <c r="E14" s="77">
        <v>684.89099999999996</v>
      </c>
      <c r="F14" s="78" t="s">
        <v>73</v>
      </c>
      <c r="G14" s="79"/>
      <c r="H14" s="80"/>
      <c r="I14" s="80"/>
      <c r="J14" s="80">
        <f t="shared" si="0"/>
        <v>0</v>
      </c>
      <c r="O14" s="18" t="s">
        <v>74</v>
      </c>
      <c r="U14" s="21" t="s">
        <v>62</v>
      </c>
      <c r="W14" s="16" t="s">
        <v>94</v>
      </c>
      <c r="X14" s="16" t="s">
        <v>93</v>
      </c>
      <c r="Y14" s="18" t="s">
        <v>92</v>
      </c>
      <c r="AI14" s="5" t="s">
        <v>77</v>
      </c>
      <c r="AJ14" s="5" t="s">
        <v>78</v>
      </c>
    </row>
    <row r="15" spans="1:36">
      <c r="A15" s="73">
        <v>6</v>
      </c>
      <c r="B15" s="74" t="s">
        <v>95</v>
      </c>
      <c r="C15" s="75" t="s">
        <v>96</v>
      </c>
      <c r="D15" s="76" t="s">
        <v>97</v>
      </c>
      <c r="E15" s="77">
        <v>762.51599999999996</v>
      </c>
      <c r="F15" s="78" t="s">
        <v>73</v>
      </c>
      <c r="G15" s="79"/>
      <c r="H15" s="80"/>
      <c r="I15" s="80"/>
      <c r="J15" s="80">
        <f t="shared" si="0"/>
        <v>0</v>
      </c>
      <c r="O15" s="18" t="s">
        <v>98</v>
      </c>
      <c r="U15" s="21" t="s">
        <v>62</v>
      </c>
      <c r="W15" s="16" t="s">
        <v>99</v>
      </c>
      <c r="X15" s="16" t="s">
        <v>96</v>
      </c>
      <c r="Y15" s="18" t="s">
        <v>100</v>
      </c>
      <c r="AI15" s="5" t="s">
        <v>77</v>
      </c>
      <c r="AJ15" s="5" t="s">
        <v>78</v>
      </c>
    </row>
    <row r="16" spans="1:36">
      <c r="A16" s="73">
        <v>7</v>
      </c>
      <c r="B16" s="74" t="s">
        <v>95</v>
      </c>
      <c r="C16" s="75" t="s">
        <v>101</v>
      </c>
      <c r="D16" s="76" t="s">
        <v>102</v>
      </c>
      <c r="E16" s="77">
        <v>762.51599999999996</v>
      </c>
      <c r="F16" s="78" t="s">
        <v>73</v>
      </c>
      <c r="G16" s="79"/>
      <c r="H16" s="80"/>
      <c r="I16" s="80"/>
      <c r="J16" s="80">
        <f t="shared" si="0"/>
        <v>0</v>
      </c>
      <c r="O16" s="18" t="s">
        <v>98</v>
      </c>
      <c r="U16" s="21" t="s">
        <v>62</v>
      </c>
      <c r="W16" s="16" t="s">
        <v>103</v>
      </c>
      <c r="X16" s="16" t="s">
        <v>101</v>
      </c>
      <c r="Y16" s="18" t="s">
        <v>100</v>
      </c>
      <c r="AI16" s="5" t="s">
        <v>77</v>
      </c>
      <c r="AJ16" s="5" t="s">
        <v>78</v>
      </c>
    </row>
    <row r="17" spans="1:36">
      <c r="A17" s="73">
        <v>8</v>
      </c>
      <c r="B17" s="74" t="s">
        <v>95</v>
      </c>
      <c r="C17" s="75" t="s">
        <v>104</v>
      </c>
      <c r="D17" s="76" t="s">
        <v>105</v>
      </c>
      <c r="E17" s="77">
        <v>762.51599999999996</v>
      </c>
      <c r="F17" s="78" t="s">
        <v>73</v>
      </c>
      <c r="G17" s="79"/>
      <c r="H17" s="80"/>
      <c r="I17" s="80"/>
      <c r="J17" s="80">
        <f t="shared" si="0"/>
        <v>0</v>
      </c>
      <c r="O17" s="18" t="s">
        <v>98</v>
      </c>
      <c r="U17" s="21" t="s">
        <v>62</v>
      </c>
      <c r="W17" s="16" t="s">
        <v>106</v>
      </c>
      <c r="X17" s="16" t="s">
        <v>104</v>
      </c>
      <c r="Y17" s="18" t="s">
        <v>100</v>
      </c>
      <c r="AI17" s="5" t="s">
        <v>77</v>
      </c>
      <c r="AJ17" s="5" t="s">
        <v>78</v>
      </c>
    </row>
    <row r="18" spans="1:36">
      <c r="A18" s="73">
        <v>9</v>
      </c>
      <c r="B18" s="74" t="s">
        <v>95</v>
      </c>
      <c r="C18" s="75" t="s">
        <v>107</v>
      </c>
      <c r="D18" s="76" t="s">
        <v>108</v>
      </c>
      <c r="E18" s="77">
        <v>100.2</v>
      </c>
      <c r="F18" s="78" t="s">
        <v>109</v>
      </c>
      <c r="G18" s="79"/>
      <c r="H18" s="80"/>
      <c r="I18" s="80"/>
      <c r="J18" s="80">
        <f t="shared" si="0"/>
        <v>0</v>
      </c>
      <c r="O18" s="18" t="s">
        <v>98</v>
      </c>
      <c r="U18" s="21" t="s">
        <v>62</v>
      </c>
      <c r="W18" s="16" t="s">
        <v>110</v>
      </c>
      <c r="X18" s="16" t="s">
        <v>107</v>
      </c>
      <c r="Y18" s="18" t="s">
        <v>100</v>
      </c>
      <c r="AI18" s="5" t="s">
        <v>77</v>
      </c>
      <c r="AJ18" s="5" t="s">
        <v>78</v>
      </c>
    </row>
    <row r="19" spans="1:36">
      <c r="A19" s="73">
        <v>10</v>
      </c>
      <c r="B19" s="74" t="s">
        <v>95</v>
      </c>
      <c r="C19" s="75" t="s">
        <v>111</v>
      </c>
      <c r="D19" s="76" t="s">
        <v>112</v>
      </c>
      <c r="E19" s="77">
        <v>20</v>
      </c>
      <c r="F19" s="78" t="s">
        <v>113</v>
      </c>
      <c r="G19" s="79"/>
      <c r="H19" s="80"/>
      <c r="I19" s="80"/>
      <c r="J19" s="80">
        <f t="shared" si="0"/>
        <v>0</v>
      </c>
      <c r="O19" s="18" t="s">
        <v>98</v>
      </c>
      <c r="U19" s="21" t="s">
        <v>62</v>
      </c>
      <c r="W19" s="16" t="s">
        <v>114</v>
      </c>
      <c r="X19" s="16" t="s">
        <v>111</v>
      </c>
      <c r="Y19" s="18" t="s">
        <v>100</v>
      </c>
      <c r="AI19" s="5" t="s">
        <v>77</v>
      </c>
      <c r="AJ19" s="5" t="s">
        <v>78</v>
      </c>
    </row>
    <row r="20" spans="1:36" ht="10.8" customHeight="1">
      <c r="A20" s="73">
        <v>11</v>
      </c>
      <c r="B20" s="74" t="s">
        <v>85</v>
      </c>
      <c r="C20" s="75" t="s">
        <v>115</v>
      </c>
      <c r="D20" s="76" t="s">
        <v>116</v>
      </c>
      <c r="E20" s="77">
        <v>582.55999999999995</v>
      </c>
      <c r="F20" s="78" t="s">
        <v>109</v>
      </c>
      <c r="G20" s="79"/>
      <c r="H20" s="80"/>
      <c r="I20" s="80"/>
      <c r="J20" s="80">
        <f t="shared" si="0"/>
        <v>0</v>
      </c>
      <c r="O20" s="18" t="s">
        <v>98</v>
      </c>
      <c r="U20" s="21" t="s">
        <v>62</v>
      </c>
      <c r="W20" s="16" t="s">
        <v>117</v>
      </c>
      <c r="X20" s="16" t="s">
        <v>115</v>
      </c>
      <c r="Y20" s="18" t="s">
        <v>76</v>
      </c>
      <c r="AI20" s="5" t="s">
        <v>77</v>
      </c>
      <c r="AJ20" s="5" t="s">
        <v>78</v>
      </c>
    </row>
    <row r="21" spans="1:36">
      <c r="A21" s="73">
        <v>12</v>
      </c>
      <c r="B21" s="74" t="s">
        <v>70</v>
      </c>
      <c r="C21" s="75" t="s">
        <v>118</v>
      </c>
      <c r="D21" s="76" t="s">
        <v>119</v>
      </c>
      <c r="E21" s="77">
        <v>19.835999999999999</v>
      </c>
      <c r="F21" s="78" t="s">
        <v>120</v>
      </c>
      <c r="G21" s="79"/>
      <c r="H21" s="80"/>
      <c r="I21" s="80"/>
      <c r="J21" s="80">
        <f t="shared" si="0"/>
        <v>0</v>
      </c>
      <c r="O21" s="18" t="s">
        <v>98</v>
      </c>
      <c r="U21" s="21" t="s">
        <v>62</v>
      </c>
      <c r="W21" s="16" t="s">
        <v>121</v>
      </c>
      <c r="X21" s="16" t="s">
        <v>118</v>
      </c>
      <c r="Y21" s="18" t="s">
        <v>92</v>
      </c>
      <c r="AI21" s="5" t="s">
        <v>77</v>
      </c>
      <c r="AJ21" s="5" t="s">
        <v>78</v>
      </c>
    </row>
    <row r="22" spans="1:36" ht="9.6" customHeight="1">
      <c r="A22" s="73">
        <v>13</v>
      </c>
      <c r="B22" s="74" t="s">
        <v>122</v>
      </c>
      <c r="C22" s="75" t="s">
        <v>123</v>
      </c>
      <c r="D22" s="76" t="s">
        <v>124</v>
      </c>
      <c r="E22" s="77">
        <v>4410.2330000000002</v>
      </c>
      <c r="F22" s="78" t="s">
        <v>73</v>
      </c>
      <c r="G22" s="79"/>
      <c r="H22" s="80"/>
      <c r="I22" s="80"/>
      <c r="J22" s="80">
        <f t="shared" si="0"/>
        <v>0</v>
      </c>
      <c r="O22" s="18" t="s">
        <v>125</v>
      </c>
      <c r="U22" s="21" t="s">
        <v>126</v>
      </c>
      <c r="W22" s="16" t="s">
        <v>127</v>
      </c>
      <c r="X22" s="16" t="s">
        <v>123</v>
      </c>
      <c r="Y22" s="18" t="s">
        <v>128</v>
      </c>
      <c r="AI22" s="5" t="s">
        <v>129</v>
      </c>
      <c r="AJ22" s="5" t="s">
        <v>78</v>
      </c>
    </row>
    <row r="23" spans="1:36">
      <c r="A23" s="73">
        <v>14</v>
      </c>
      <c r="B23" s="74" t="s">
        <v>79</v>
      </c>
      <c r="C23" s="75" t="s">
        <v>130</v>
      </c>
      <c r="D23" s="76" t="s">
        <v>131</v>
      </c>
      <c r="E23" s="77">
        <v>4939.4610000000002</v>
      </c>
      <c r="F23" s="78" t="s">
        <v>73</v>
      </c>
      <c r="G23" s="79"/>
      <c r="H23" s="80"/>
      <c r="I23" s="80"/>
      <c r="J23" s="80">
        <f t="shared" si="0"/>
        <v>0</v>
      </c>
      <c r="O23" s="18" t="s">
        <v>125</v>
      </c>
      <c r="U23" s="21" t="s">
        <v>61</v>
      </c>
      <c r="W23" s="16" t="s">
        <v>130</v>
      </c>
      <c r="X23" s="16" t="s">
        <v>130</v>
      </c>
      <c r="Y23" s="18" t="s">
        <v>76</v>
      </c>
      <c r="Z23" s="18" t="s">
        <v>83</v>
      </c>
      <c r="AI23" s="5" t="s">
        <v>132</v>
      </c>
      <c r="AJ23" s="5" t="s">
        <v>78</v>
      </c>
    </row>
    <row r="24" spans="1:36">
      <c r="A24" s="73">
        <v>15</v>
      </c>
      <c r="B24" s="74" t="s">
        <v>122</v>
      </c>
      <c r="C24" s="75" t="s">
        <v>133</v>
      </c>
      <c r="D24" s="76" t="s">
        <v>134</v>
      </c>
      <c r="E24" s="77">
        <v>4410.2330000000002</v>
      </c>
      <c r="F24" s="78" t="s">
        <v>73</v>
      </c>
      <c r="G24" s="79"/>
      <c r="H24" s="80"/>
      <c r="I24" s="80"/>
      <c r="J24" s="80">
        <f t="shared" si="0"/>
        <v>0</v>
      </c>
      <c r="O24" s="18" t="s">
        <v>125</v>
      </c>
      <c r="U24" s="21" t="s">
        <v>126</v>
      </c>
      <c r="W24" s="16" t="s">
        <v>135</v>
      </c>
      <c r="X24" s="16" t="s">
        <v>133</v>
      </c>
      <c r="Y24" s="18" t="s">
        <v>128</v>
      </c>
      <c r="AI24" s="5" t="s">
        <v>129</v>
      </c>
      <c r="AJ24" s="5" t="s">
        <v>78</v>
      </c>
    </row>
    <row r="25" spans="1:36">
      <c r="A25" s="73">
        <v>16</v>
      </c>
      <c r="B25" s="74" t="s">
        <v>79</v>
      </c>
      <c r="C25" s="75" t="s">
        <v>136</v>
      </c>
      <c r="D25" s="76" t="s">
        <v>137</v>
      </c>
      <c r="E25" s="77">
        <v>5071.768</v>
      </c>
      <c r="F25" s="78" t="s">
        <v>73</v>
      </c>
      <c r="G25" s="79"/>
      <c r="H25" s="80"/>
      <c r="I25" s="80"/>
      <c r="J25" s="80">
        <f t="shared" si="0"/>
        <v>0</v>
      </c>
      <c r="O25" s="18" t="s">
        <v>125</v>
      </c>
      <c r="U25" s="21" t="s">
        <v>61</v>
      </c>
      <c r="W25" s="16" t="s">
        <v>136</v>
      </c>
      <c r="X25" s="16" t="s">
        <v>136</v>
      </c>
      <c r="Y25" s="18" t="s">
        <v>138</v>
      </c>
      <c r="Z25" s="18" t="s">
        <v>139</v>
      </c>
      <c r="AI25" s="5" t="s">
        <v>132</v>
      </c>
      <c r="AJ25" s="5" t="s">
        <v>78</v>
      </c>
    </row>
    <row r="26" spans="1:36">
      <c r="A26" s="73">
        <v>17</v>
      </c>
      <c r="B26" s="74" t="s">
        <v>122</v>
      </c>
      <c r="C26" s="75" t="s">
        <v>140</v>
      </c>
      <c r="D26" s="76" t="s">
        <v>141</v>
      </c>
      <c r="E26" s="77">
        <v>22051.165000000001</v>
      </c>
      <c r="F26" s="78" t="s">
        <v>142</v>
      </c>
      <c r="G26" s="79"/>
      <c r="H26" s="80"/>
      <c r="I26" s="80"/>
      <c r="J26" s="80">
        <f t="shared" si="0"/>
        <v>0</v>
      </c>
      <c r="O26" s="18" t="s">
        <v>125</v>
      </c>
      <c r="U26" s="21" t="s">
        <v>126</v>
      </c>
      <c r="W26" s="16" t="s">
        <v>143</v>
      </c>
      <c r="X26" s="16" t="s">
        <v>140</v>
      </c>
      <c r="Y26" s="18" t="s">
        <v>128</v>
      </c>
      <c r="AI26" s="5" t="s">
        <v>129</v>
      </c>
      <c r="AJ26" s="5" t="s">
        <v>78</v>
      </c>
    </row>
    <row r="27" spans="1:36">
      <c r="A27" s="73">
        <v>18</v>
      </c>
      <c r="B27" s="74" t="s">
        <v>79</v>
      </c>
      <c r="C27" s="75" t="s">
        <v>144</v>
      </c>
      <c r="D27" s="76" t="s">
        <v>145</v>
      </c>
      <c r="E27" s="77">
        <v>22051.165000000001</v>
      </c>
      <c r="F27" s="78" t="s">
        <v>142</v>
      </c>
      <c r="G27" s="79"/>
      <c r="H27" s="80"/>
      <c r="I27" s="80"/>
      <c r="J27" s="80">
        <f t="shared" si="0"/>
        <v>0</v>
      </c>
      <c r="O27" s="18" t="s">
        <v>125</v>
      </c>
      <c r="U27" s="21" t="s">
        <v>61</v>
      </c>
      <c r="W27" s="16" t="s">
        <v>144</v>
      </c>
      <c r="X27" s="16" t="s">
        <v>144</v>
      </c>
      <c r="Y27" s="18" t="s">
        <v>76</v>
      </c>
      <c r="Z27" s="18" t="s">
        <v>83</v>
      </c>
      <c r="AI27" s="5" t="s">
        <v>132</v>
      </c>
      <c r="AJ27" s="5" t="s">
        <v>78</v>
      </c>
    </row>
    <row r="28" spans="1:36" ht="10.8" customHeight="1">
      <c r="A28" s="73">
        <v>19</v>
      </c>
      <c r="B28" s="74" t="s">
        <v>122</v>
      </c>
      <c r="C28" s="75" t="s">
        <v>146</v>
      </c>
      <c r="D28" s="76" t="s">
        <v>147</v>
      </c>
      <c r="E28" s="77">
        <v>346.92</v>
      </c>
      <c r="F28" s="78" t="s">
        <v>73</v>
      </c>
      <c r="G28" s="79"/>
      <c r="H28" s="80"/>
      <c r="I28" s="80"/>
      <c r="J28" s="80">
        <f t="shared" si="0"/>
        <v>0</v>
      </c>
      <c r="O28" s="18" t="s">
        <v>125</v>
      </c>
      <c r="U28" s="21" t="s">
        <v>126</v>
      </c>
      <c r="W28" s="16" t="s">
        <v>148</v>
      </c>
      <c r="X28" s="16" t="s">
        <v>146</v>
      </c>
      <c r="Y28" s="18" t="s">
        <v>76</v>
      </c>
      <c r="AI28" s="5" t="s">
        <v>129</v>
      </c>
      <c r="AJ28" s="5" t="s">
        <v>78</v>
      </c>
    </row>
    <row r="29" spans="1:36">
      <c r="A29" s="73">
        <v>20</v>
      </c>
      <c r="B29" s="74" t="s">
        <v>79</v>
      </c>
      <c r="C29" s="75" t="s">
        <v>130</v>
      </c>
      <c r="D29" s="76" t="s">
        <v>131</v>
      </c>
      <c r="E29" s="77">
        <v>398.95800000000003</v>
      </c>
      <c r="F29" s="78" t="s">
        <v>73</v>
      </c>
      <c r="G29" s="79"/>
      <c r="H29" s="80"/>
      <c r="I29" s="80"/>
      <c r="J29" s="80">
        <f t="shared" ref="J29:J61" si="1">E29*G29</f>
        <v>0</v>
      </c>
      <c r="O29" s="18" t="s">
        <v>125</v>
      </c>
      <c r="U29" s="21" t="s">
        <v>61</v>
      </c>
      <c r="W29" s="16" t="s">
        <v>130</v>
      </c>
      <c r="X29" s="16" t="s">
        <v>130</v>
      </c>
      <c r="Y29" s="18" t="s">
        <v>76</v>
      </c>
      <c r="Z29" s="18" t="s">
        <v>83</v>
      </c>
      <c r="AI29" s="5" t="s">
        <v>132</v>
      </c>
      <c r="AJ29" s="5" t="s">
        <v>78</v>
      </c>
    </row>
    <row r="30" spans="1:36" ht="10.8" customHeight="1">
      <c r="A30" s="73">
        <v>21</v>
      </c>
      <c r="B30" s="74" t="s">
        <v>122</v>
      </c>
      <c r="C30" s="75" t="s">
        <v>149</v>
      </c>
      <c r="D30" s="76" t="s">
        <v>150</v>
      </c>
      <c r="E30" s="77">
        <v>35</v>
      </c>
      <c r="F30" s="78" t="s">
        <v>142</v>
      </c>
      <c r="G30" s="79"/>
      <c r="H30" s="80"/>
      <c r="I30" s="80"/>
      <c r="J30" s="80">
        <f t="shared" si="1"/>
        <v>0</v>
      </c>
      <c r="O30" s="18" t="s">
        <v>125</v>
      </c>
      <c r="U30" s="21" t="s">
        <v>126</v>
      </c>
      <c r="W30" s="16" t="s">
        <v>151</v>
      </c>
      <c r="X30" s="16" t="s">
        <v>149</v>
      </c>
      <c r="Y30" s="18" t="s">
        <v>128</v>
      </c>
      <c r="AI30" s="5" t="s">
        <v>129</v>
      </c>
      <c r="AJ30" s="5" t="s">
        <v>78</v>
      </c>
    </row>
    <row r="31" spans="1:36">
      <c r="A31" s="73">
        <v>22</v>
      </c>
      <c r="B31" s="74" t="s">
        <v>122</v>
      </c>
      <c r="C31" s="75" t="s">
        <v>152</v>
      </c>
      <c r="D31" s="76" t="s">
        <v>153</v>
      </c>
      <c r="E31" s="77">
        <v>6</v>
      </c>
      <c r="F31" s="78" t="s">
        <v>142</v>
      </c>
      <c r="G31" s="79"/>
      <c r="H31" s="80"/>
      <c r="I31" s="80"/>
      <c r="J31" s="80">
        <f t="shared" si="1"/>
        <v>0</v>
      </c>
      <c r="O31" s="18" t="s">
        <v>125</v>
      </c>
      <c r="U31" s="21" t="s">
        <v>126</v>
      </c>
      <c r="W31" s="16" t="s">
        <v>154</v>
      </c>
      <c r="X31" s="16" t="s">
        <v>152</v>
      </c>
      <c r="Y31" s="18" t="s">
        <v>76</v>
      </c>
      <c r="AI31" s="5" t="s">
        <v>129</v>
      </c>
      <c r="AJ31" s="5" t="s">
        <v>78</v>
      </c>
    </row>
    <row r="32" spans="1:36">
      <c r="A32" s="73">
        <v>23</v>
      </c>
      <c r="B32" s="74" t="s">
        <v>79</v>
      </c>
      <c r="C32" s="75" t="s">
        <v>155</v>
      </c>
      <c r="D32" s="76" t="s">
        <v>156</v>
      </c>
      <c r="E32" s="77">
        <v>6</v>
      </c>
      <c r="F32" s="78" t="s">
        <v>142</v>
      </c>
      <c r="G32" s="79"/>
      <c r="H32" s="80"/>
      <c r="I32" s="80"/>
      <c r="J32" s="80">
        <f t="shared" si="1"/>
        <v>0</v>
      </c>
      <c r="O32" s="18" t="s">
        <v>125</v>
      </c>
      <c r="U32" s="21" t="s">
        <v>61</v>
      </c>
      <c r="W32" s="16" t="s">
        <v>155</v>
      </c>
      <c r="X32" s="16" t="s">
        <v>155</v>
      </c>
      <c r="Y32" s="18" t="s">
        <v>76</v>
      </c>
      <c r="Z32" s="18" t="s">
        <v>83</v>
      </c>
      <c r="AI32" s="5" t="s">
        <v>132</v>
      </c>
      <c r="AJ32" s="5" t="s">
        <v>78</v>
      </c>
    </row>
    <row r="33" spans="1:36">
      <c r="A33" s="73">
        <v>24</v>
      </c>
      <c r="B33" s="74" t="s">
        <v>122</v>
      </c>
      <c r="C33" s="75" t="s">
        <v>157</v>
      </c>
      <c r="D33" s="76" t="s">
        <v>158</v>
      </c>
      <c r="E33" s="77">
        <v>1329.3340000000001</v>
      </c>
      <c r="F33" s="78" t="s">
        <v>52</v>
      </c>
      <c r="G33" s="79"/>
      <c r="H33" s="80"/>
      <c r="I33" s="80"/>
      <c r="J33" s="80">
        <f t="shared" si="1"/>
        <v>0</v>
      </c>
      <c r="O33" s="18" t="s">
        <v>125</v>
      </c>
      <c r="U33" s="21" t="s">
        <v>126</v>
      </c>
      <c r="W33" s="16" t="s">
        <v>159</v>
      </c>
      <c r="X33" s="16" t="s">
        <v>157</v>
      </c>
      <c r="Y33" s="18" t="s">
        <v>160</v>
      </c>
      <c r="AI33" s="5" t="s">
        <v>129</v>
      </c>
      <c r="AJ33" s="5" t="s">
        <v>78</v>
      </c>
    </row>
    <row r="34" spans="1:36">
      <c r="A34" s="73">
        <v>25</v>
      </c>
      <c r="B34" s="74" t="s">
        <v>161</v>
      </c>
      <c r="C34" s="75" t="s">
        <v>162</v>
      </c>
      <c r="D34" s="76" t="s">
        <v>163</v>
      </c>
      <c r="E34" s="77">
        <v>4371.0649999999996</v>
      </c>
      <c r="F34" s="78" t="s">
        <v>73</v>
      </c>
      <c r="G34" s="79"/>
      <c r="H34" s="80"/>
      <c r="I34" s="80"/>
      <c r="J34" s="80">
        <f t="shared" si="1"/>
        <v>0</v>
      </c>
      <c r="O34" s="18" t="s">
        <v>164</v>
      </c>
      <c r="U34" s="21" t="s">
        <v>126</v>
      </c>
      <c r="W34" s="16" t="s">
        <v>165</v>
      </c>
      <c r="X34" s="16" t="s">
        <v>162</v>
      </c>
      <c r="Y34" s="18" t="s">
        <v>166</v>
      </c>
      <c r="AI34" s="5" t="s">
        <v>129</v>
      </c>
      <c r="AJ34" s="5" t="s">
        <v>78</v>
      </c>
    </row>
    <row r="35" spans="1:36" ht="9.6" customHeight="1">
      <c r="A35" s="73">
        <v>26</v>
      </c>
      <c r="B35" s="74" t="s">
        <v>79</v>
      </c>
      <c r="C35" s="75" t="s">
        <v>167</v>
      </c>
      <c r="D35" s="76" t="s">
        <v>259</v>
      </c>
      <c r="E35" s="77">
        <v>4633.3289999999997</v>
      </c>
      <c r="F35" s="78" t="s">
        <v>73</v>
      </c>
      <c r="G35" s="79"/>
      <c r="H35" s="80"/>
      <c r="I35" s="80"/>
      <c r="J35" s="80">
        <f t="shared" si="1"/>
        <v>0</v>
      </c>
      <c r="O35" s="18" t="s">
        <v>164</v>
      </c>
      <c r="U35" s="21" t="s">
        <v>61</v>
      </c>
      <c r="W35" s="16" t="s">
        <v>167</v>
      </c>
      <c r="X35" s="16" t="s">
        <v>167</v>
      </c>
      <c r="Y35" s="18" t="s">
        <v>168</v>
      </c>
      <c r="Z35" s="18" t="s">
        <v>83</v>
      </c>
      <c r="AI35" s="5" t="s">
        <v>132</v>
      </c>
      <c r="AJ35" s="5" t="s">
        <v>78</v>
      </c>
    </row>
    <row r="36" spans="1:36">
      <c r="A36" s="73">
        <v>27</v>
      </c>
      <c r="B36" s="74" t="s">
        <v>161</v>
      </c>
      <c r="C36" s="75" t="s">
        <v>169</v>
      </c>
      <c r="D36" s="76" t="s">
        <v>170</v>
      </c>
      <c r="E36" s="77">
        <v>1001.4109999999999</v>
      </c>
      <c r="F36" s="78" t="s">
        <v>52</v>
      </c>
      <c r="G36" s="79"/>
      <c r="H36" s="80"/>
      <c r="I36" s="80"/>
      <c r="J36" s="80">
        <f t="shared" si="1"/>
        <v>0</v>
      </c>
      <c r="O36" s="18" t="s">
        <v>164</v>
      </c>
      <c r="U36" s="21" t="s">
        <v>126</v>
      </c>
      <c r="W36" s="16" t="s">
        <v>171</v>
      </c>
      <c r="X36" s="16" t="s">
        <v>169</v>
      </c>
      <c r="Y36" s="18" t="s">
        <v>166</v>
      </c>
      <c r="AI36" s="5" t="s">
        <v>129</v>
      </c>
      <c r="AJ36" s="5" t="s">
        <v>78</v>
      </c>
    </row>
    <row r="37" spans="1:36">
      <c r="A37" s="73">
        <v>28</v>
      </c>
      <c r="B37" s="74" t="s">
        <v>172</v>
      </c>
      <c r="C37" s="75" t="s">
        <v>173</v>
      </c>
      <c r="D37" s="76" t="s">
        <v>174</v>
      </c>
      <c r="E37" s="77">
        <v>10</v>
      </c>
      <c r="F37" s="78" t="s">
        <v>142</v>
      </c>
      <c r="G37" s="79"/>
      <c r="H37" s="80"/>
      <c r="I37" s="80"/>
      <c r="J37" s="80">
        <f t="shared" si="1"/>
        <v>0</v>
      </c>
      <c r="O37" s="18" t="s">
        <v>175</v>
      </c>
      <c r="U37" s="21" t="s">
        <v>126</v>
      </c>
      <c r="W37" s="16" t="s">
        <v>176</v>
      </c>
      <c r="X37" s="16" t="s">
        <v>173</v>
      </c>
      <c r="Y37" s="18" t="s">
        <v>76</v>
      </c>
      <c r="AI37" s="5" t="s">
        <v>129</v>
      </c>
      <c r="AJ37" s="5" t="s">
        <v>78</v>
      </c>
    </row>
    <row r="38" spans="1:36">
      <c r="A38" s="73">
        <v>29</v>
      </c>
      <c r="B38" s="74" t="s">
        <v>172</v>
      </c>
      <c r="C38" s="75" t="s">
        <v>177</v>
      </c>
      <c r="D38" s="76" t="s">
        <v>178</v>
      </c>
      <c r="E38" s="77">
        <v>17</v>
      </c>
      <c r="F38" s="78" t="s">
        <v>142</v>
      </c>
      <c r="G38" s="79"/>
      <c r="H38" s="80"/>
      <c r="I38" s="80"/>
      <c r="J38" s="80">
        <f t="shared" si="1"/>
        <v>0</v>
      </c>
      <c r="O38" s="18" t="s">
        <v>175</v>
      </c>
      <c r="U38" s="21" t="s">
        <v>126</v>
      </c>
      <c r="W38" s="16" t="s">
        <v>179</v>
      </c>
      <c r="X38" s="16" t="s">
        <v>177</v>
      </c>
      <c r="Y38" s="18" t="s">
        <v>76</v>
      </c>
      <c r="AI38" s="5" t="s">
        <v>129</v>
      </c>
      <c r="AJ38" s="5" t="s">
        <v>78</v>
      </c>
    </row>
    <row r="39" spans="1:36">
      <c r="A39" s="73">
        <v>30</v>
      </c>
      <c r="B39" s="74" t="s">
        <v>172</v>
      </c>
      <c r="C39" s="75" t="s">
        <v>180</v>
      </c>
      <c r="D39" s="76" t="s">
        <v>181</v>
      </c>
      <c r="E39" s="77">
        <v>16.012</v>
      </c>
      <c r="F39" s="78" t="s">
        <v>52</v>
      </c>
      <c r="G39" s="79"/>
      <c r="H39" s="80"/>
      <c r="I39" s="80"/>
      <c r="J39" s="80">
        <f t="shared" si="1"/>
        <v>0</v>
      </c>
      <c r="O39" s="18" t="s">
        <v>175</v>
      </c>
      <c r="U39" s="21" t="s">
        <v>126</v>
      </c>
      <c r="W39" s="16" t="s">
        <v>182</v>
      </c>
      <c r="X39" s="16" t="s">
        <v>180</v>
      </c>
      <c r="Y39" s="18" t="s">
        <v>183</v>
      </c>
      <c r="AI39" s="5" t="s">
        <v>129</v>
      </c>
      <c r="AJ39" s="5" t="s">
        <v>78</v>
      </c>
    </row>
    <row r="40" spans="1:36">
      <c r="A40" s="73"/>
      <c r="B40" s="74"/>
      <c r="C40" s="75"/>
      <c r="D40" s="81" t="s">
        <v>249</v>
      </c>
      <c r="E40" s="80"/>
      <c r="F40" s="78"/>
      <c r="G40" s="79"/>
      <c r="H40" s="80"/>
      <c r="I40" s="80"/>
      <c r="J40" s="80">
        <f t="shared" si="1"/>
        <v>0</v>
      </c>
    </row>
    <row r="41" spans="1:36">
      <c r="A41" s="73">
        <v>31</v>
      </c>
      <c r="B41" s="74" t="s">
        <v>184</v>
      </c>
      <c r="C41" s="75" t="s">
        <v>185</v>
      </c>
      <c r="D41" s="76" t="s">
        <v>186</v>
      </c>
      <c r="E41" s="77">
        <v>166.2</v>
      </c>
      <c r="F41" s="78" t="s">
        <v>73</v>
      </c>
      <c r="G41" s="79"/>
      <c r="H41" s="80"/>
      <c r="I41" s="80"/>
      <c r="J41" s="80">
        <f t="shared" si="1"/>
        <v>0</v>
      </c>
      <c r="O41" s="18" t="s">
        <v>187</v>
      </c>
      <c r="U41" s="21" t="s">
        <v>126</v>
      </c>
      <c r="W41" s="16" t="s">
        <v>188</v>
      </c>
      <c r="X41" s="16" t="s">
        <v>185</v>
      </c>
      <c r="Y41" s="18" t="s">
        <v>189</v>
      </c>
      <c r="AI41" s="5" t="s">
        <v>129</v>
      </c>
      <c r="AJ41" s="5" t="s">
        <v>78</v>
      </c>
    </row>
    <row r="42" spans="1:36">
      <c r="A42" s="73">
        <v>32</v>
      </c>
      <c r="B42" s="74" t="s">
        <v>79</v>
      </c>
      <c r="C42" s="75" t="s">
        <v>190</v>
      </c>
      <c r="D42" s="76" t="s">
        <v>191</v>
      </c>
      <c r="E42" s="77">
        <v>166.2</v>
      </c>
      <c r="F42" s="78" t="s">
        <v>73</v>
      </c>
      <c r="G42" s="79"/>
      <c r="H42" s="80"/>
      <c r="I42" s="80"/>
      <c r="J42" s="80">
        <f t="shared" si="1"/>
        <v>0</v>
      </c>
      <c r="O42" s="18" t="s">
        <v>187</v>
      </c>
      <c r="U42" s="21" t="s">
        <v>61</v>
      </c>
      <c r="W42" s="16" t="s">
        <v>190</v>
      </c>
      <c r="X42" s="16" t="s">
        <v>190</v>
      </c>
      <c r="Y42" s="18" t="s">
        <v>192</v>
      </c>
      <c r="Z42" s="18" t="s">
        <v>83</v>
      </c>
      <c r="AI42" s="5" t="s">
        <v>132</v>
      </c>
      <c r="AJ42" s="5" t="s">
        <v>78</v>
      </c>
    </row>
    <row r="43" spans="1:36">
      <c r="A43" s="73">
        <v>33</v>
      </c>
      <c r="B43" s="74" t="s">
        <v>184</v>
      </c>
      <c r="C43" s="75" t="s">
        <v>193</v>
      </c>
      <c r="D43" s="76" t="s">
        <v>194</v>
      </c>
      <c r="E43" s="77">
        <v>252.4</v>
      </c>
      <c r="F43" s="78" t="s">
        <v>109</v>
      </c>
      <c r="G43" s="79"/>
      <c r="H43" s="80"/>
      <c r="I43" s="80"/>
      <c r="J43" s="80">
        <f t="shared" si="1"/>
        <v>0</v>
      </c>
      <c r="O43" s="18" t="s">
        <v>187</v>
      </c>
      <c r="U43" s="21" t="s">
        <v>126</v>
      </c>
      <c r="W43" s="16" t="s">
        <v>195</v>
      </c>
      <c r="X43" s="16" t="s">
        <v>193</v>
      </c>
      <c r="Y43" s="18" t="s">
        <v>189</v>
      </c>
      <c r="AI43" s="5" t="s">
        <v>129</v>
      </c>
      <c r="AJ43" s="5" t="s">
        <v>78</v>
      </c>
    </row>
    <row r="44" spans="1:36">
      <c r="A44" s="73">
        <v>34</v>
      </c>
      <c r="B44" s="74" t="s">
        <v>184</v>
      </c>
      <c r="C44" s="75" t="s">
        <v>196</v>
      </c>
      <c r="D44" s="76" t="s">
        <v>197</v>
      </c>
      <c r="E44" s="77">
        <v>126.2</v>
      </c>
      <c r="F44" s="78" t="s">
        <v>109</v>
      </c>
      <c r="G44" s="79"/>
      <c r="H44" s="80"/>
      <c r="I44" s="80"/>
      <c r="J44" s="80">
        <f t="shared" si="1"/>
        <v>0</v>
      </c>
      <c r="O44" s="18" t="s">
        <v>187</v>
      </c>
      <c r="U44" s="21" t="s">
        <v>126</v>
      </c>
      <c r="W44" s="16" t="s">
        <v>198</v>
      </c>
      <c r="X44" s="16" t="s">
        <v>196</v>
      </c>
      <c r="Y44" s="18" t="s">
        <v>189</v>
      </c>
      <c r="AI44" s="5" t="s">
        <v>129</v>
      </c>
      <c r="AJ44" s="5" t="s">
        <v>78</v>
      </c>
    </row>
    <row r="45" spans="1:36">
      <c r="A45" s="73">
        <v>35</v>
      </c>
      <c r="B45" s="74" t="s">
        <v>184</v>
      </c>
      <c r="C45" s="75" t="s">
        <v>199</v>
      </c>
      <c r="D45" s="76" t="s">
        <v>200</v>
      </c>
      <c r="E45" s="77">
        <v>216</v>
      </c>
      <c r="F45" s="78" t="s">
        <v>109</v>
      </c>
      <c r="G45" s="79"/>
      <c r="H45" s="80"/>
      <c r="I45" s="80"/>
      <c r="J45" s="80">
        <f t="shared" si="1"/>
        <v>0</v>
      </c>
      <c r="O45" s="18" t="s">
        <v>187</v>
      </c>
      <c r="U45" s="21" t="s">
        <v>126</v>
      </c>
      <c r="W45" s="16" t="s">
        <v>201</v>
      </c>
      <c r="X45" s="16" t="s">
        <v>199</v>
      </c>
      <c r="Y45" s="18" t="s">
        <v>189</v>
      </c>
      <c r="AI45" s="5" t="s">
        <v>129</v>
      </c>
      <c r="AJ45" s="5" t="s">
        <v>78</v>
      </c>
    </row>
    <row r="46" spans="1:36">
      <c r="A46" s="73">
        <v>36</v>
      </c>
      <c r="B46" s="74" t="s">
        <v>79</v>
      </c>
      <c r="C46" s="75" t="s">
        <v>202</v>
      </c>
      <c r="D46" s="76" t="s">
        <v>253</v>
      </c>
      <c r="E46" s="77">
        <v>6</v>
      </c>
      <c r="F46" s="78" t="s">
        <v>142</v>
      </c>
      <c r="G46" s="79"/>
      <c r="H46" s="80"/>
      <c r="I46" s="80"/>
      <c r="J46" s="80">
        <f t="shared" si="1"/>
        <v>0</v>
      </c>
      <c r="O46" s="18" t="s">
        <v>187</v>
      </c>
      <c r="U46" s="21" t="s">
        <v>61</v>
      </c>
      <c r="W46" s="16" t="s">
        <v>202</v>
      </c>
      <c r="X46" s="16" t="s">
        <v>202</v>
      </c>
      <c r="Y46" s="18" t="s">
        <v>192</v>
      </c>
      <c r="Z46" s="18" t="s">
        <v>83</v>
      </c>
      <c r="AI46" s="5" t="s">
        <v>132</v>
      </c>
      <c r="AJ46" s="5" t="s">
        <v>78</v>
      </c>
    </row>
    <row r="47" spans="1:36">
      <c r="A47" s="73">
        <v>37</v>
      </c>
      <c r="B47" s="74" t="s">
        <v>79</v>
      </c>
      <c r="C47" s="75" t="s">
        <v>203</v>
      </c>
      <c r="D47" s="76" t="s">
        <v>254</v>
      </c>
      <c r="E47" s="77">
        <v>3</v>
      </c>
      <c r="F47" s="78" t="s">
        <v>142</v>
      </c>
      <c r="G47" s="79"/>
      <c r="H47" s="80"/>
      <c r="I47" s="80"/>
      <c r="J47" s="80">
        <f t="shared" si="1"/>
        <v>0</v>
      </c>
      <c r="O47" s="18" t="s">
        <v>187</v>
      </c>
      <c r="U47" s="21" t="s">
        <v>61</v>
      </c>
      <c r="W47" s="16" t="s">
        <v>203</v>
      </c>
      <c r="X47" s="16" t="s">
        <v>203</v>
      </c>
      <c r="Y47" s="18" t="s">
        <v>192</v>
      </c>
      <c r="Z47" s="18" t="s">
        <v>83</v>
      </c>
      <c r="AI47" s="5" t="s">
        <v>132</v>
      </c>
      <c r="AJ47" s="5" t="s">
        <v>78</v>
      </c>
    </row>
    <row r="48" spans="1:36">
      <c r="A48" s="73">
        <v>38</v>
      </c>
      <c r="B48" s="74" t="s">
        <v>79</v>
      </c>
      <c r="C48" s="75" t="s">
        <v>204</v>
      </c>
      <c r="D48" s="76" t="s">
        <v>255</v>
      </c>
      <c r="E48" s="77">
        <v>4</v>
      </c>
      <c r="F48" s="78" t="s">
        <v>142</v>
      </c>
      <c r="G48" s="79"/>
      <c r="H48" s="80"/>
      <c r="I48" s="80"/>
      <c r="J48" s="80">
        <f t="shared" si="1"/>
        <v>0</v>
      </c>
      <c r="O48" s="18" t="s">
        <v>187</v>
      </c>
      <c r="U48" s="21" t="s">
        <v>61</v>
      </c>
      <c r="W48" s="16" t="s">
        <v>204</v>
      </c>
      <c r="X48" s="16" t="s">
        <v>204</v>
      </c>
      <c r="Y48" s="18" t="s">
        <v>192</v>
      </c>
      <c r="Z48" s="18" t="s">
        <v>83</v>
      </c>
      <c r="AI48" s="5" t="s">
        <v>132</v>
      </c>
      <c r="AJ48" s="5" t="s">
        <v>78</v>
      </c>
    </row>
    <row r="49" spans="1:36">
      <c r="A49" s="73">
        <v>39</v>
      </c>
      <c r="B49" s="74" t="s">
        <v>79</v>
      </c>
      <c r="C49" s="75" t="s">
        <v>205</v>
      </c>
      <c r="D49" s="76" t="s">
        <v>256</v>
      </c>
      <c r="E49" s="77">
        <v>44</v>
      </c>
      <c r="F49" s="78" t="s">
        <v>142</v>
      </c>
      <c r="G49" s="79"/>
      <c r="H49" s="80"/>
      <c r="I49" s="80"/>
      <c r="J49" s="80">
        <f t="shared" si="1"/>
        <v>0</v>
      </c>
      <c r="O49" s="18" t="s">
        <v>187</v>
      </c>
      <c r="U49" s="21" t="s">
        <v>61</v>
      </c>
      <c r="W49" s="16" t="s">
        <v>205</v>
      </c>
      <c r="X49" s="16" t="s">
        <v>205</v>
      </c>
      <c r="Y49" s="18" t="s">
        <v>192</v>
      </c>
      <c r="Z49" s="18" t="s">
        <v>83</v>
      </c>
      <c r="AI49" s="5" t="s">
        <v>132</v>
      </c>
      <c r="AJ49" s="5" t="s">
        <v>78</v>
      </c>
    </row>
    <row r="50" spans="1:36">
      <c r="A50" s="73">
        <v>40</v>
      </c>
      <c r="B50" s="74" t="s">
        <v>79</v>
      </c>
      <c r="C50" s="75" t="s">
        <v>206</v>
      </c>
      <c r="D50" s="76" t="s">
        <v>257</v>
      </c>
      <c r="E50" s="77">
        <v>22</v>
      </c>
      <c r="F50" s="78" t="s">
        <v>142</v>
      </c>
      <c r="G50" s="79"/>
      <c r="H50" s="80"/>
      <c r="I50" s="80"/>
      <c r="J50" s="80">
        <f t="shared" si="1"/>
        <v>0</v>
      </c>
      <c r="O50" s="18" t="s">
        <v>187</v>
      </c>
      <c r="U50" s="21" t="s">
        <v>61</v>
      </c>
      <c r="W50" s="16" t="s">
        <v>206</v>
      </c>
      <c r="X50" s="16" t="s">
        <v>206</v>
      </c>
      <c r="Y50" s="18" t="s">
        <v>192</v>
      </c>
      <c r="Z50" s="18" t="s">
        <v>83</v>
      </c>
      <c r="AI50" s="5" t="s">
        <v>132</v>
      </c>
      <c r="AJ50" s="5" t="s">
        <v>78</v>
      </c>
    </row>
    <row r="51" spans="1:36">
      <c r="A51" s="73">
        <v>41</v>
      </c>
      <c r="B51" s="74" t="s">
        <v>79</v>
      </c>
      <c r="C51" s="75" t="s">
        <v>207</v>
      </c>
      <c r="D51" s="76" t="s">
        <v>258</v>
      </c>
      <c r="E51" s="77">
        <v>2</v>
      </c>
      <c r="F51" s="78" t="s">
        <v>142</v>
      </c>
      <c r="G51" s="79"/>
      <c r="H51" s="80"/>
      <c r="I51" s="80"/>
      <c r="J51" s="80">
        <f t="shared" si="1"/>
        <v>0</v>
      </c>
      <c r="O51" s="18" t="s">
        <v>187</v>
      </c>
      <c r="U51" s="21" t="s">
        <v>61</v>
      </c>
      <c r="W51" s="16" t="s">
        <v>207</v>
      </c>
      <c r="X51" s="16" t="s">
        <v>207</v>
      </c>
      <c r="Y51" s="18" t="s">
        <v>192</v>
      </c>
      <c r="Z51" s="18" t="s">
        <v>83</v>
      </c>
      <c r="AI51" s="5" t="s">
        <v>132</v>
      </c>
      <c r="AJ51" s="5" t="s">
        <v>78</v>
      </c>
    </row>
    <row r="52" spans="1:36" ht="9.6" customHeight="1">
      <c r="A52" s="73">
        <v>42</v>
      </c>
      <c r="B52" s="74" t="s">
        <v>79</v>
      </c>
      <c r="C52" s="75" t="s">
        <v>208</v>
      </c>
      <c r="D52" s="76" t="s">
        <v>209</v>
      </c>
      <c r="E52" s="77">
        <v>3.5</v>
      </c>
      <c r="F52" s="78" t="s">
        <v>52</v>
      </c>
      <c r="G52" s="79"/>
      <c r="H52" s="80"/>
      <c r="I52" s="80"/>
      <c r="J52" s="80">
        <f t="shared" si="1"/>
        <v>0</v>
      </c>
      <c r="O52" s="18" t="s">
        <v>187</v>
      </c>
      <c r="U52" s="21" t="s">
        <v>61</v>
      </c>
      <c r="W52" s="16" t="s">
        <v>208</v>
      </c>
      <c r="X52" s="16" t="s">
        <v>208</v>
      </c>
      <c r="Y52" s="18" t="s">
        <v>192</v>
      </c>
      <c r="Z52" s="18" t="s">
        <v>83</v>
      </c>
      <c r="AI52" s="5" t="s">
        <v>132</v>
      </c>
      <c r="AJ52" s="5" t="s">
        <v>78</v>
      </c>
    </row>
    <row r="53" spans="1:36" ht="9.6" customHeight="1">
      <c r="A53" s="73">
        <v>43</v>
      </c>
      <c r="B53" s="74" t="s">
        <v>184</v>
      </c>
      <c r="C53" s="75" t="s">
        <v>210</v>
      </c>
      <c r="D53" s="76" t="s">
        <v>211</v>
      </c>
      <c r="E53" s="77">
        <v>5968.0770000000002</v>
      </c>
      <c r="F53" s="78" t="s">
        <v>52</v>
      </c>
      <c r="G53" s="79"/>
      <c r="H53" s="80"/>
      <c r="I53" s="80"/>
      <c r="J53" s="80">
        <f t="shared" si="1"/>
        <v>0</v>
      </c>
      <c r="O53" s="18" t="s">
        <v>187</v>
      </c>
      <c r="U53" s="21" t="s">
        <v>126</v>
      </c>
      <c r="W53" s="16" t="s">
        <v>212</v>
      </c>
      <c r="X53" s="16" t="s">
        <v>210</v>
      </c>
      <c r="Y53" s="18" t="s">
        <v>189</v>
      </c>
      <c r="AI53" s="5" t="s">
        <v>129</v>
      </c>
      <c r="AJ53" s="5" t="s">
        <v>78</v>
      </c>
    </row>
    <row r="54" spans="1:36">
      <c r="A54" s="73"/>
      <c r="B54" s="74"/>
      <c r="C54" s="75"/>
      <c r="D54" s="81" t="s">
        <v>250</v>
      </c>
      <c r="E54" s="77"/>
      <c r="F54" s="78"/>
      <c r="G54" s="79"/>
      <c r="H54" s="80"/>
      <c r="I54" s="80"/>
      <c r="J54" s="80"/>
    </row>
    <row r="55" spans="1:36">
      <c r="A55" s="73">
        <v>44</v>
      </c>
      <c r="B55" s="74" t="s">
        <v>213</v>
      </c>
      <c r="C55" s="75" t="s">
        <v>214</v>
      </c>
      <c r="D55" s="76" t="s">
        <v>215</v>
      </c>
      <c r="E55" s="77">
        <v>150</v>
      </c>
      <c r="F55" s="78" t="s">
        <v>142</v>
      </c>
      <c r="G55" s="79"/>
      <c r="H55" s="80"/>
      <c r="I55" s="80"/>
      <c r="J55" s="80">
        <f t="shared" si="1"/>
        <v>0</v>
      </c>
      <c r="O55" s="18" t="s">
        <v>216</v>
      </c>
      <c r="U55" s="21" t="s">
        <v>217</v>
      </c>
      <c r="W55" s="16" t="s">
        <v>218</v>
      </c>
      <c r="X55" s="16" t="s">
        <v>214</v>
      </c>
      <c r="Y55" s="18" t="s">
        <v>219</v>
      </c>
      <c r="AI55" s="5" t="s">
        <v>220</v>
      </c>
      <c r="AJ55" s="5" t="s">
        <v>78</v>
      </c>
    </row>
    <row r="56" spans="1:36">
      <c r="A56" s="73">
        <v>45</v>
      </c>
      <c r="B56" s="74" t="s">
        <v>79</v>
      </c>
      <c r="C56" s="75" t="s">
        <v>221</v>
      </c>
      <c r="D56" s="76" t="s">
        <v>222</v>
      </c>
      <c r="E56" s="77">
        <v>150</v>
      </c>
      <c r="F56" s="78" t="s">
        <v>142</v>
      </c>
      <c r="G56" s="79"/>
      <c r="H56" s="80"/>
      <c r="I56" s="80"/>
      <c r="J56" s="80">
        <f t="shared" si="1"/>
        <v>0</v>
      </c>
      <c r="O56" s="18" t="s">
        <v>216</v>
      </c>
      <c r="U56" s="21" t="s">
        <v>61</v>
      </c>
      <c r="W56" s="16" t="s">
        <v>221</v>
      </c>
      <c r="X56" s="16" t="s">
        <v>221</v>
      </c>
      <c r="Y56" s="18" t="s">
        <v>76</v>
      </c>
      <c r="Z56" s="18">
        <v>8590849513264</v>
      </c>
      <c r="AI56" s="5" t="s">
        <v>223</v>
      </c>
      <c r="AJ56" s="5" t="s">
        <v>78</v>
      </c>
    </row>
    <row r="57" spans="1:36">
      <c r="A57" s="73">
        <v>46</v>
      </c>
      <c r="B57" s="74" t="s">
        <v>213</v>
      </c>
      <c r="C57" s="75" t="s">
        <v>224</v>
      </c>
      <c r="D57" s="76" t="s">
        <v>225</v>
      </c>
      <c r="E57" s="77">
        <v>110</v>
      </c>
      <c r="F57" s="78" t="s">
        <v>142</v>
      </c>
      <c r="G57" s="79"/>
      <c r="H57" s="80"/>
      <c r="I57" s="80"/>
      <c r="J57" s="80">
        <f t="shared" si="1"/>
        <v>0</v>
      </c>
      <c r="O57" s="18" t="s">
        <v>216</v>
      </c>
      <c r="U57" s="21" t="s">
        <v>217</v>
      </c>
      <c r="W57" s="16" t="s">
        <v>226</v>
      </c>
      <c r="X57" s="16" t="s">
        <v>224</v>
      </c>
      <c r="Y57" s="18" t="s">
        <v>219</v>
      </c>
      <c r="AI57" s="5" t="s">
        <v>220</v>
      </c>
      <c r="AJ57" s="5" t="s">
        <v>78</v>
      </c>
    </row>
    <row r="58" spans="1:36">
      <c r="A58" s="73">
        <v>47</v>
      </c>
      <c r="B58" s="74" t="s">
        <v>79</v>
      </c>
      <c r="C58" s="75" t="s">
        <v>227</v>
      </c>
      <c r="D58" s="76" t="s">
        <v>228</v>
      </c>
      <c r="E58" s="77">
        <v>45</v>
      </c>
      <c r="F58" s="78" t="s">
        <v>142</v>
      </c>
      <c r="G58" s="79"/>
      <c r="H58" s="80"/>
      <c r="I58" s="80"/>
      <c r="J58" s="80">
        <f t="shared" si="1"/>
        <v>0</v>
      </c>
      <c r="O58" s="18" t="s">
        <v>216</v>
      </c>
      <c r="U58" s="21" t="s">
        <v>61</v>
      </c>
      <c r="W58" s="16" t="s">
        <v>227</v>
      </c>
      <c r="X58" s="16" t="s">
        <v>227</v>
      </c>
      <c r="Y58" s="18" t="s">
        <v>229</v>
      </c>
      <c r="Z58" s="18">
        <v>871155988904499</v>
      </c>
      <c r="AI58" s="5" t="s">
        <v>223</v>
      </c>
      <c r="AJ58" s="5" t="s">
        <v>78</v>
      </c>
    </row>
    <row r="59" spans="1:36">
      <c r="A59" s="73">
        <v>48</v>
      </c>
      <c r="B59" s="74" t="s">
        <v>79</v>
      </c>
      <c r="C59" s="75" t="s">
        <v>230</v>
      </c>
      <c r="D59" s="76" t="s">
        <v>231</v>
      </c>
      <c r="E59" s="77">
        <v>65</v>
      </c>
      <c r="F59" s="78" t="s">
        <v>142</v>
      </c>
      <c r="G59" s="79"/>
      <c r="H59" s="80"/>
      <c r="I59" s="80"/>
      <c r="J59" s="80">
        <f t="shared" si="1"/>
        <v>0</v>
      </c>
      <c r="O59" s="18" t="s">
        <v>216</v>
      </c>
      <c r="U59" s="21" t="s">
        <v>61</v>
      </c>
      <c r="W59" s="16" t="s">
        <v>230</v>
      </c>
      <c r="X59" s="16" t="s">
        <v>230</v>
      </c>
      <c r="Y59" s="18" t="s">
        <v>229</v>
      </c>
      <c r="Z59" s="18">
        <v>871155988904499</v>
      </c>
      <c r="AI59" s="5" t="s">
        <v>223</v>
      </c>
      <c r="AJ59" s="5" t="s">
        <v>78</v>
      </c>
    </row>
    <row r="60" spans="1:36">
      <c r="A60" s="73">
        <v>49</v>
      </c>
      <c r="B60" s="74" t="s">
        <v>213</v>
      </c>
      <c r="C60" s="75" t="s">
        <v>232</v>
      </c>
      <c r="D60" s="76" t="s">
        <v>233</v>
      </c>
      <c r="E60" s="77">
        <v>1</v>
      </c>
      <c r="F60" s="78" t="s">
        <v>234</v>
      </c>
      <c r="G60" s="79"/>
      <c r="H60" s="80"/>
      <c r="I60" s="80"/>
      <c r="J60" s="80">
        <f t="shared" si="1"/>
        <v>0</v>
      </c>
      <c r="O60" s="18" t="s">
        <v>216</v>
      </c>
      <c r="U60" s="21" t="s">
        <v>217</v>
      </c>
      <c r="W60" s="16" t="s">
        <v>235</v>
      </c>
      <c r="X60" s="16" t="s">
        <v>232</v>
      </c>
      <c r="Y60" s="18" t="s">
        <v>219</v>
      </c>
      <c r="AI60" s="5" t="s">
        <v>220</v>
      </c>
      <c r="AJ60" s="5" t="s">
        <v>78</v>
      </c>
    </row>
    <row r="61" spans="1:36">
      <c r="A61" s="73">
        <v>50</v>
      </c>
      <c r="B61" s="74" t="s">
        <v>79</v>
      </c>
      <c r="C61" s="75" t="s">
        <v>236</v>
      </c>
      <c r="D61" s="76" t="s">
        <v>237</v>
      </c>
      <c r="E61" s="77">
        <v>1</v>
      </c>
      <c r="F61" s="78" t="s">
        <v>234</v>
      </c>
      <c r="G61" s="79"/>
      <c r="H61" s="80"/>
      <c r="I61" s="80"/>
      <c r="J61" s="80">
        <f t="shared" si="1"/>
        <v>0</v>
      </c>
      <c r="O61" s="18" t="s">
        <v>216</v>
      </c>
      <c r="U61" s="21" t="s">
        <v>61</v>
      </c>
      <c r="W61" s="16" t="s">
        <v>236</v>
      </c>
      <c r="X61" s="16" t="s">
        <v>236</v>
      </c>
      <c r="Y61" s="18" t="s">
        <v>76</v>
      </c>
      <c r="Z61" s="18" t="s">
        <v>83</v>
      </c>
      <c r="AI61" s="5" t="s">
        <v>223</v>
      </c>
      <c r="AJ61" s="5" t="s">
        <v>78</v>
      </c>
    </row>
    <row r="62" spans="1:36">
      <c r="A62" s="73">
        <v>51</v>
      </c>
      <c r="B62" s="74" t="s">
        <v>238</v>
      </c>
      <c r="C62" s="75" t="s">
        <v>239</v>
      </c>
      <c r="D62" s="76" t="s">
        <v>240</v>
      </c>
      <c r="E62" s="77">
        <v>200</v>
      </c>
      <c r="F62" s="78" t="s">
        <v>113</v>
      </c>
      <c r="G62" s="79"/>
      <c r="H62" s="80"/>
      <c r="I62" s="80"/>
      <c r="J62" s="80">
        <f t="shared" ref="J62:J63" si="2">E62*G62</f>
        <v>0</v>
      </c>
      <c r="O62" s="18" t="s">
        <v>241</v>
      </c>
      <c r="U62" s="21" t="s">
        <v>217</v>
      </c>
      <c r="W62" s="16" t="s">
        <v>242</v>
      </c>
      <c r="X62" s="16" t="s">
        <v>239</v>
      </c>
      <c r="Y62" s="18" t="s">
        <v>243</v>
      </c>
      <c r="AI62" s="5" t="s">
        <v>220</v>
      </c>
      <c r="AJ62" s="5" t="s">
        <v>78</v>
      </c>
    </row>
    <row r="63" spans="1:36">
      <c r="A63" s="73">
        <v>52</v>
      </c>
      <c r="B63" s="74" t="s">
        <v>238</v>
      </c>
      <c r="C63" s="75" t="s">
        <v>244</v>
      </c>
      <c r="D63" s="76" t="s">
        <v>245</v>
      </c>
      <c r="E63" s="77">
        <v>1</v>
      </c>
      <c r="F63" s="78" t="s">
        <v>234</v>
      </c>
      <c r="G63" s="79"/>
      <c r="H63" s="80"/>
      <c r="I63" s="80"/>
      <c r="J63" s="80">
        <f t="shared" si="2"/>
        <v>0</v>
      </c>
      <c r="O63" s="18" t="s">
        <v>241</v>
      </c>
      <c r="U63" s="21" t="s">
        <v>217</v>
      </c>
      <c r="W63" s="16" t="s">
        <v>246</v>
      </c>
      <c r="X63" s="16" t="s">
        <v>244</v>
      </c>
      <c r="Y63" s="18" t="s">
        <v>243</v>
      </c>
      <c r="AI63" s="5" t="s">
        <v>220</v>
      </c>
      <c r="AJ63" s="5" t="s">
        <v>78</v>
      </c>
    </row>
    <row r="64" spans="1:36" ht="13.8">
      <c r="A64" s="66"/>
      <c r="B64" s="67"/>
      <c r="C64" s="68"/>
      <c r="D64" s="82" t="s">
        <v>251</v>
      </c>
      <c r="E64" s="83"/>
      <c r="F64" s="84"/>
      <c r="G64" s="85"/>
      <c r="H64" s="86"/>
      <c r="I64" s="86"/>
      <c r="J64" s="87">
        <f>SUM(J9:J63)</f>
        <v>0</v>
      </c>
    </row>
  </sheetData>
  <sheetProtection password="C68A" sheet="1" objects="1" scenarios="1"/>
  <printOptions horizontalCentered="1"/>
  <pageMargins left="0.39370078740157483" right="0.35433070866141736" top="0.62992125984251968" bottom="0.59055118110236227" header="0.51181102362204722" footer="0.35433070866141736"/>
  <pageSetup paperSize="9" orientation="landscape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Zadanie</vt:lpstr>
      <vt:lpstr>Zadanie!Názvy_tlače</vt:lpstr>
      <vt:lpstr>Zadanie!Oblasť_tlače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DELL</cp:lastModifiedBy>
  <cp:lastPrinted>2022-12-23T08:54:00Z</cp:lastPrinted>
  <dcterms:created xsi:type="dcterms:W3CDTF">1999-04-06T07:39:00Z</dcterms:created>
  <dcterms:modified xsi:type="dcterms:W3CDTF">2022-12-23T08:59:04Z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</Properties>
</file>